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5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C10"/>
  <c r="X11"/>
  <c r="Y11"/>
  <c r="Z11"/>
  <c r="AA11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 i="62" s="1"/>
  <c r="AA17" i="14"/>
  <c r="AB17"/>
  <c r="AC17"/>
  <c r="X18"/>
  <c r="AA18" i="61" s="1"/>
  <c r="Y18" i="14"/>
  <c r="Z18"/>
  <c r="AA18"/>
  <c r="AB18"/>
  <c r="AC18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L99" i="30" l="1"/>
  <c r="AL99" i="27"/>
  <c r="AL99" i="28"/>
  <c r="AK99" i="29"/>
  <c r="AB84" i="63"/>
  <c r="AB40"/>
  <c r="AB24"/>
  <c r="AB20"/>
  <c r="AB16"/>
  <c r="AB12"/>
  <c r="AB8"/>
  <c r="AB89" i="62"/>
  <c r="AB69"/>
  <c r="AB57"/>
  <c r="AB53"/>
  <c r="AB41"/>
  <c r="AB9"/>
  <c r="AB92" i="61"/>
  <c r="AB72"/>
  <c r="AB60"/>
  <c r="AB48"/>
  <c r="AB44"/>
  <c r="AB36"/>
  <c r="AB12"/>
  <c r="AB8"/>
  <c r="AA20" i="63"/>
  <c r="AA18"/>
  <c r="AA16"/>
  <c r="AA14"/>
  <c r="AA12"/>
  <c r="AA10"/>
  <c r="AA8"/>
  <c r="AA6"/>
  <c r="AA11" i="62"/>
  <c r="AA9"/>
  <c r="AA6" i="61"/>
  <c r="AA4"/>
  <c r="AB93"/>
  <c r="AB89" i="63"/>
  <c r="AB89" i="61"/>
  <c r="AB85" i="63"/>
  <c r="AB81"/>
  <c r="AB81" i="61"/>
  <c r="AB77" i="63"/>
  <c r="AB77" i="61"/>
  <c r="AB73" i="63"/>
  <c r="AB73" i="61"/>
  <c r="AB69" i="63"/>
  <c r="AB5" i="62"/>
  <c r="AB4" i="63"/>
  <c r="AB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F95" s="1"/>
  <c r="B96"/>
  <c r="C96"/>
  <c r="B97"/>
  <c r="C97"/>
  <c r="B98"/>
  <c r="C98"/>
  <c r="F98" s="1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F64" s="1"/>
  <c r="B65"/>
  <c r="C65"/>
  <c r="F65" s="1"/>
  <c r="B66"/>
  <c r="C66"/>
  <c r="F66" s="1"/>
  <c r="B67"/>
  <c r="C67"/>
  <c r="F67" s="1"/>
  <c r="B68"/>
  <c r="C68"/>
  <c r="F68" s="1"/>
  <c r="B69"/>
  <c r="C69"/>
  <c r="B70"/>
  <c r="C70"/>
  <c r="B71"/>
  <c r="C71"/>
  <c r="F71" s="1"/>
  <c r="B72"/>
  <c r="C72"/>
  <c r="F72" s="1"/>
  <c r="B73"/>
  <c r="C73"/>
  <c r="F73" s="1"/>
  <c r="B74"/>
  <c r="C74"/>
  <c r="B75"/>
  <c r="C75"/>
  <c r="F75" s="1"/>
  <c r="B76"/>
  <c r="C76"/>
  <c r="F76" s="1"/>
  <c r="B77"/>
  <c r="C77"/>
  <c r="F77" s="1"/>
  <c r="B78"/>
  <c r="C78"/>
  <c r="F78" s="1"/>
  <c r="B79"/>
  <c r="C79"/>
  <c r="F79" s="1"/>
  <c r="B80"/>
  <c r="C80"/>
  <c r="B81"/>
  <c r="C81"/>
  <c r="F81" s="1"/>
  <c r="B82"/>
  <c r="C82"/>
  <c r="F82" s="1"/>
  <c r="B83"/>
  <c r="C83"/>
  <c r="F83" s="1"/>
  <c r="B84"/>
  <c r="C84"/>
  <c r="B85"/>
  <c r="C85"/>
  <c r="F85" s="1"/>
  <c r="B86"/>
  <c r="C86"/>
  <c r="F86" s="1"/>
  <c r="B87"/>
  <c r="C87"/>
  <c r="F87" s="1"/>
  <c r="B88"/>
  <c r="C88"/>
  <c r="B89"/>
  <c r="C89"/>
  <c r="F89" s="1"/>
  <c r="B90"/>
  <c r="C90"/>
  <c r="F90" s="1"/>
  <c r="B91"/>
  <c r="C91"/>
  <c r="F91" s="1"/>
  <c r="B92"/>
  <c r="C92"/>
  <c r="B93"/>
  <c r="C93"/>
  <c r="F93" s="1"/>
  <c r="B94"/>
  <c r="C94"/>
  <c r="F94" s="1"/>
  <c r="B95"/>
  <c r="C95"/>
  <c r="F95" s="1"/>
  <c r="B96"/>
  <c r="C96"/>
  <c r="B97"/>
  <c r="C97"/>
  <c r="F97" s="1"/>
  <c r="B98"/>
  <c r="C98"/>
  <c r="F98" s="1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B68"/>
  <c r="C68"/>
  <c r="F68" s="1"/>
  <c r="B69"/>
  <c r="C69"/>
  <c r="F69" s="1"/>
  <c r="B70"/>
  <c r="C70"/>
  <c r="B71"/>
  <c r="C71"/>
  <c r="F71" s="1"/>
  <c r="B72"/>
  <c r="C72"/>
  <c r="F72" s="1"/>
  <c r="B73"/>
  <c r="C73"/>
  <c r="F73" s="1"/>
  <c r="B74"/>
  <c r="C74"/>
  <c r="B75"/>
  <c r="C75"/>
  <c r="F75" s="1"/>
  <c r="B76"/>
  <c r="C76"/>
  <c r="B77"/>
  <c r="C77"/>
  <c r="F77" s="1"/>
  <c r="B78"/>
  <c r="C78"/>
  <c r="F78" s="1"/>
  <c r="B79"/>
  <c r="C79"/>
  <c r="F79" s="1"/>
  <c r="B80"/>
  <c r="C80"/>
  <c r="B81"/>
  <c r="C81"/>
  <c r="F81" s="1"/>
  <c r="B82"/>
  <c r="C82"/>
  <c r="F82" s="1"/>
  <c r="B83"/>
  <c r="C83"/>
  <c r="F83" s="1"/>
  <c r="B84"/>
  <c r="C84"/>
  <c r="F84" s="1"/>
  <c r="B85"/>
  <c r="C85"/>
  <c r="F85" s="1"/>
  <c r="B86"/>
  <c r="C86"/>
  <c r="B87"/>
  <c r="C87"/>
  <c r="F87" s="1"/>
  <c r="B88"/>
  <c r="C88"/>
  <c r="F88" s="1"/>
  <c r="B89"/>
  <c r="C89"/>
  <c r="F89" s="1"/>
  <c r="B90"/>
  <c r="C90"/>
  <c r="B91"/>
  <c r="C91"/>
  <c r="F91" s="1"/>
  <c r="B92"/>
  <c r="C92"/>
  <c r="B93"/>
  <c r="C93"/>
  <c r="F93" s="1"/>
  <c r="B94"/>
  <c r="C94"/>
  <c r="F94" s="1"/>
  <c r="B95"/>
  <c r="C95"/>
  <c r="F95" s="1"/>
  <c r="B96"/>
  <c r="C96"/>
  <c r="F96" s="1"/>
  <c r="B97"/>
  <c r="C97"/>
  <c r="F97" s="1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U90"/>
  <c r="N90"/>
  <c r="U89"/>
  <c r="N89"/>
  <c r="U88"/>
  <c r="N88"/>
  <c r="F88"/>
  <c r="U87"/>
  <c r="F87"/>
  <c r="U86"/>
  <c r="N86"/>
  <c r="U85"/>
  <c r="N85"/>
  <c r="U84"/>
  <c r="N84"/>
  <c r="F84"/>
  <c r="U83"/>
  <c r="U82"/>
  <c r="N82"/>
  <c r="F82"/>
  <c r="U81"/>
  <c r="N81"/>
  <c r="U80"/>
  <c r="N80"/>
  <c r="U79"/>
  <c r="U78"/>
  <c r="F78"/>
  <c r="U77"/>
  <c r="N77"/>
  <c r="U76"/>
  <c r="N76"/>
  <c r="U75"/>
  <c r="F75"/>
  <c r="U74"/>
  <c r="N74"/>
  <c r="F74"/>
  <c r="U73"/>
  <c r="N73"/>
  <c r="U72"/>
  <c r="N72"/>
  <c r="U71"/>
  <c r="U70"/>
  <c r="N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U59"/>
  <c r="F59"/>
  <c r="U58"/>
  <c r="N58"/>
  <c r="F58"/>
  <c r="U57"/>
  <c r="N57"/>
  <c r="U56"/>
  <c r="N56"/>
  <c r="U55"/>
  <c r="U54"/>
  <c r="N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U43"/>
  <c r="F43"/>
  <c r="U42"/>
  <c r="N42"/>
  <c r="F42"/>
  <c r="U41"/>
  <c r="N41"/>
  <c r="U40"/>
  <c r="N40"/>
  <c r="U39"/>
  <c r="U38"/>
  <c r="N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U87"/>
  <c r="N87"/>
  <c r="U86"/>
  <c r="N86"/>
  <c r="F86"/>
  <c r="AD85"/>
  <c r="U85"/>
  <c r="N85"/>
  <c r="U84"/>
  <c r="U83"/>
  <c r="N83"/>
  <c r="U82"/>
  <c r="N82"/>
  <c r="F82"/>
  <c r="U81"/>
  <c r="N81"/>
  <c r="F81"/>
  <c r="U80"/>
  <c r="U79"/>
  <c r="N79"/>
  <c r="AC78"/>
  <c r="U78"/>
  <c r="N78"/>
  <c r="U77"/>
  <c r="N77"/>
  <c r="F77"/>
  <c r="U76"/>
  <c r="F76"/>
  <c r="U75"/>
  <c r="N75"/>
  <c r="U74"/>
  <c r="N74"/>
  <c r="U73"/>
  <c r="N73"/>
  <c r="U72"/>
  <c r="U71"/>
  <c r="N71"/>
  <c r="F71"/>
  <c r="U70"/>
  <c r="N70"/>
  <c r="AD69"/>
  <c r="U69"/>
  <c r="N69"/>
  <c r="U68"/>
  <c r="F68"/>
  <c r="U67"/>
  <c r="N67"/>
  <c r="F67"/>
  <c r="AD66"/>
  <c r="U66"/>
  <c r="N66"/>
  <c r="AD65"/>
  <c r="U65"/>
  <c r="N65"/>
  <c r="F65"/>
  <c r="U64"/>
  <c r="U63"/>
  <c r="N63"/>
  <c r="AC62"/>
  <c r="U62"/>
  <c r="N62"/>
  <c r="U61"/>
  <c r="N61"/>
  <c r="F61"/>
  <c r="U60"/>
  <c r="F60"/>
  <c r="U59"/>
  <c r="N59"/>
  <c r="U58"/>
  <c r="N58"/>
  <c r="U57"/>
  <c r="N57"/>
  <c r="U56"/>
  <c r="U55"/>
  <c r="N55"/>
  <c r="F55"/>
  <c r="U54"/>
  <c r="N54"/>
  <c r="AD53"/>
  <c r="U53"/>
  <c r="N53"/>
  <c r="U52"/>
  <c r="F52"/>
  <c r="U51"/>
  <c r="N51"/>
  <c r="F51"/>
  <c r="AD50"/>
  <c r="U50"/>
  <c r="U49"/>
  <c r="F49"/>
  <c r="U48"/>
  <c r="U47"/>
  <c r="F47"/>
  <c r="U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U97"/>
  <c r="U96"/>
  <c r="F96"/>
  <c r="U95"/>
  <c r="U94"/>
  <c r="N94"/>
  <c r="F94"/>
  <c r="U93"/>
  <c r="F93"/>
  <c r="U92"/>
  <c r="F92"/>
  <c r="U91"/>
  <c r="F91"/>
  <c r="U90"/>
  <c r="N90"/>
  <c r="U89"/>
  <c r="U88"/>
  <c r="F88"/>
  <c r="U87"/>
  <c r="U86"/>
  <c r="N86"/>
  <c r="F86"/>
  <c r="U85"/>
  <c r="U84"/>
  <c r="U83"/>
  <c r="U82"/>
  <c r="N82"/>
  <c r="U81"/>
  <c r="U80"/>
  <c r="F80"/>
  <c r="U79"/>
  <c r="U78"/>
  <c r="N78"/>
  <c r="F78"/>
  <c r="U77"/>
  <c r="F77"/>
  <c r="U76"/>
  <c r="N76"/>
  <c r="U75"/>
  <c r="U74"/>
  <c r="N74"/>
  <c r="U73"/>
  <c r="U72"/>
  <c r="N72"/>
  <c r="U71"/>
  <c r="U70"/>
  <c r="N70"/>
  <c r="U69"/>
  <c r="F69"/>
  <c r="U68"/>
  <c r="N68"/>
  <c r="F68"/>
  <c r="U67"/>
  <c r="U66"/>
  <c r="N66"/>
  <c r="F66"/>
  <c r="U65"/>
  <c r="U64"/>
  <c r="N64"/>
  <c r="F64"/>
  <c r="U63"/>
  <c r="U62"/>
  <c r="N62"/>
  <c r="F62"/>
  <c r="U61"/>
  <c r="F61"/>
  <c r="U60"/>
  <c r="N60"/>
  <c r="U59"/>
  <c r="U58"/>
  <c r="N58"/>
  <c r="F58"/>
  <c r="U57"/>
  <c r="U56"/>
  <c r="N56"/>
  <c r="F56"/>
  <c r="U55"/>
  <c r="U54"/>
  <c r="N54"/>
  <c r="F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U94"/>
  <c r="U93"/>
  <c r="U92"/>
  <c r="F92"/>
  <c r="U91"/>
  <c r="U90"/>
  <c r="U89"/>
  <c r="N89"/>
  <c r="U88"/>
  <c r="U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F76"/>
  <c r="U75"/>
  <c r="N75"/>
  <c r="U74"/>
  <c r="F74"/>
  <c r="U73"/>
  <c r="N73"/>
  <c r="U72"/>
  <c r="F72"/>
  <c r="U71"/>
  <c r="N71"/>
  <c r="F71"/>
  <c r="U70"/>
  <c r="U69"/>
  <c r="N69"/>
  <c r="U68"/>
  <c r="U67"/>
  <c r="N67"/>
  <c r="U66"/>
  <c r="U65"/>
  <c r="N65"/>
  <c r="U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F47"/>
  <c r="U46"/>
  <c r="F46"/>
  <c r="U45"/>
  <c r="N45"/>
  <c r="U44"/>
  <c r="F44"/>
  <c r="U43"/>
  <c r="N43"/>
  <c r="U42"/>
  <c r="F42"/>
  <c r="U41"/>
  <c r="N41"/>
  <c r="U40"/>
  <c r="F40"/>
  <c r="U39"/>
  <c r="N39"/>
  <c r="F39"/>
  <c r="U38"/>
  <c r="F38"/>
  <c r="U37"/>
  <c r="N37"/>
  <c r="U36"/>
  <c r="F36"/>
  <c r="U35"/>
  <c r="N35"/>
  <c r="U34"/>
  <c r="F34"/>
  <c r="U33"/>
  <c r="N33"/>
  <c r="U32"/>
  <c r="F32"/>
  <c r="U31"/>
  <c r="N31"/>
  <c r="U30"/>
  <c r="N30"/>
  <c r="F30"/>
  <c r="U29"/>
  <c r="F29"/>
  <c r="U28"/>
  <c r="N28"/>
  <c r="F28"/>
  <c r="U27"/>
  <c r="N27"/>
  <c r="U26"/>
  <c r="N26"/>
  <c r="F26"/>
  <c r="U25"/>
  <c r="U24"/>
  <c r="N24"/>
  <c r="F24"/>
  <c r="U23"/>
  <c r="F23"/>
  <c r="U22"/>
  <c r="N22"/>
  <c r="F22"/>
  <c r="U21"/>
  <c r="U20"/>
  <c r="N20"/>
  <c r="F20"/>
  <c r="U19"/>
  <c r="U18"/>
  <c r="N18"/>
  <c r="F18"/>
  <c r="U17"/>
  <c r="U16"/>
  <c r="N16"/>
  <c r="F16"/>
  <c r="U15"/>
  <c r="F15"/>
  <c r="U14"/>
  <c r="N14"/>
  <c r="F14"/>
  <c r="U13"/>
  <c r="U12"/>
  <c r="N12"/>
  <c r="F12"/>
  <c r="U11"/>
  <c r="U10"/>
  <c r="N10"/>
  <c r="F10"/>
  <c r="U9"/>
  <c r="U8"/>
  <c r="N8"/>
  <c r="F8"/>
  <c r="U7"/>
  <c r="F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U97"/>
  <c r="U96"/>
  <c r="F96"/>
  <c r="U95"/>
  <c r="U94"/>
  <c r="U93"/>
  <c r="U92"/>
  <c r="F92"/>
  <c r="U91"/>
  <c r="U90"/>
  <c r="U89"/>
  <c r="U88"/>
  <c r="F88"/>
  <c r="U87"/>
  <c r="U86"/>
  <c r="U85"/>
  <c r="U84"/>
  <c r="F84"/>
  <c r="U83"/>
  <c r="U82"/>
  <c r="U81"/>
  <c r="U80"/>
  <c r="F80"/>
  <c r="U79"/>
  <c r="U78"/>
  <c r="U77"/>
  <c r="N77"/>
  <c r="U76"/>
  <c r="U75"/>
  <c r="U74"/>
  <c r="F74"/>
  <c r="U73"/>
  <c r="U72"/>
  <c r="U71"/>
  <c r="U70"/>
  <c r="F70"/>
  <c r="U69"/>
  <c r="N69"/>
  <c r="F69"/>
  <c r="U68"/>
  <c r="U67"/>
  <c r="U66"/>
  <c r="U65"/>
  <c r="U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B99"/>
  <c r="A1"/>
  <c r="T99" i="55"/>
  <c r="S99"/>
  <c r="R99"/>
  <c r="Q99"/>
  <c r="P99"/>
  <c r="U98"/>
  <c r="N98"/>
  <c r="U97"/>
  <c r="N97"/>
  <c r="U96"/>
  <c r="N96"/>
  <c r="U95"/>
  <c r="U94"/>
  <c r="N94"/>
  <c r="U93"/>
  <c r="N93"/>
  <c r="U92"/>
  <c r="N92"/>
  <c r="F92"/>
  <c r="U91"/>
  <c r="U90"/>
  <c r="F90"/>
  <c r="U89"/>
  <c r="N89"/>
  <c r="U88"/>
  <c r="N88"/>
  <c r="U87"/>
  <c r="U86"/>
  <c r="F86"/>
  <c r="U85"/>
  <c r="N85"/>
  <c r="U84"/>
  <c r="N84"/>
  <c r="U83"/>
  <c r="U82"/>
  <c r="U81"/>
  <c r="N81"/>
  <c r="U80"/>
  <c r="N80"/>
  <c r="F80"/>
  <c r="U79"/>
  <c r="U78"/>
  <c r="U77"/>
  <c r="N77"/>
  <c r="U76"/>
  <c r="N76"/>
  <c r="F76"/>
  <c r="U75"/>
  <c r="U74"/>
  <c r="F74"/>
  <c r="U73"/>
  <c r="N73"/>
  <c r="U72"/>
  <c r="N72"/>
  <c r="U71"/>
  <c r="U70"/>
  <c r="F70"/>
  <c r="U69"/>
  <c r="N69"/>
  <c r="U68"/>
  <c r="N68"/>
  <c r="U67"/>
  <c r="F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88" i="62" l="1"/>
  <c r="F84"/>
  <c r="F80"/>
  <c r="F78"/>
  <c r="F74"/>
  <c r="F72"/>
  <c r="F70"/>
  <c r="F66"/>
  <c r="F64"/>
  <c r="F62"/>
  <c r="F58"/>
  <c r="F56"/>
  <c r="F54"/>
  <c r="F48"/>
  <c r="F46"/>
  <c r="F98" i="63"/>
  <c r="F92"/>
  <c r="F90"/>
  <c r="F86"/>
  <c r="F80"/>
  <c r="F76"/>
  <c r="F72"/>
  <c r="F70"/>
  <c r="F60"/>
  <c r="F56"/>
  <c r="F54"/>
  <c r="F44"/>
  <c r="F40"/>
  <c r="F38"/>
  <c r="F93" i="57"/>
  <c r="F89"/>
  <c r="F87"/>
  <c r="F75"/>
  <c r="F73"/>
  <c r="F69"/>
  <c r="F67"/>
  <c r="F65"/>
  <c r="F61"/>
  <c r="F59"/>
  <c r="F57"/>
  <c r="F53"/>
  <c r="F51"/>
  <c r="F49"/>
  <c r="F45"/>
  <c r="F43"/>
  <c r="F41"/>
  <c r="F37"/>
  <c r="F35"/>
  <c r="F33"/>
  <c r="F27"/>
  <c r="F25"/>
  <c r="F21"/>
  <c r="F19"/>
  <c r="F17"/>
  <c r="F13"/>
  <c r="F11"/>
  <c r="F9"/>
  <c r="F5"/>
  <c r="B99" i="58"/>
  <c r="F23"/>
  <c r="F15"/>
  <c r="F11"/>
  <c r="F7"/>
  <c r="B99" i="61"/>
  <c r="F97"/>
  <c r="F95"/>
  <c r="F89"/>
  <c r="F87"/>
  <c r="F85"/>
  <c r="F83"/>
  <c r="F81"/>
  <c r="F79"/>
  <c r="F75"/>
  <c r="F73"/>
  <c r="F71"/>
  <c r="F67"/>
  <c r="F65"/>
  <c r="F63"/>
  <c r="F59"/>
  <c r="F57"/>
  <c r="F55"/>
  <c r="F51"/>
  <c r="F49"/>
  <c r="F47"/>
  <c r="F43"/>
  <c r="F41"/>
  <c r="F37"/>
  <c r="F35"/>
  <c r="F31"/>
  <c r="F29"/>
  <c r="F21"/>
  <c r="F19"/>
  <c r="F15"/>
  <c r="F13"/>
  <c r="F11"/>
  <c r="F7"/>
  <c r="F5"/>
  <c r="F95" i="62"/>
  <c r="F93"/>
  <c r="F89"/>
  <c r="F87"/>
  <c r="F85"/>
  <c r="F83"/>
  <c r="F79"/>
  <c r="F75"/>
  <c r="F73"/>
  <c r="F69"/>
  <c r="F63"/>
  <c r="F59"/>
  <c r="F57"/>
  <c r="F53"/>
  <c r="F33"/>
  <c r="F31"/>
  <c r="F29"/>
  <c r="F27"/>
  <c r="F25"/>
  <c r="F23"/>
  <c r="F21"/>
  <c r="F19"/>
  <c r="F13"/>
  <c r="F11"/>
  <c r="F9"/>
  <c r="F7"/>
  <c r="F5"/>
  <c r="F91" i="63"/>
  <c r="F89"/>
  <c r="F85"/>
  <c r="F83"/>
  <c r="F81"/>
  <c r="F79"/>
  <c r="F77"/>
  <c r="F73"/>
  <c r="F71"/>
  <c r="F69"/>
  <c r="F67"/>
  <c r="F63"/>
  <c r="F61"/>
  <c r="F57"/>
  <c r="F55"/>
  <c r="C99" i="55"/>
  <c r="F53" i="63"/>
  <c r="F51"/>
  <c r="F47"/>
  <c r="F45"/>
  <c r="F41"/>
  <c r="F39"/>
  <c r="F37"/>
  <c r="F35"/>
  <c r="F31"/>
  <c r="F29"/>
  <c r="F25"/>
  <c r="F23"/>
  <c r="F21"/>
  <c r="F19"/>
  <c r="F15"/>
  <c r="F13"/>
  <c r="F9"/>
  <c r="F7"/>
  <c r="C99"/>
  <c r="F5"/>
  <c r="C99" i="56"/>
  <c r="F27" i="61"/>
  <c r="C99" i="57"/>
  <c r="F3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V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V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O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O13" s="1"/>
  <c r="M14" i="65"/>
  <c r="D14" i="55" s="1"/>
  <c r="G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O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O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G3" s="1"/>
  <c r="U99" i="63"/>
  <c r="U99" i="56"/>
  <c r="V72"/>
  <c r="V84"/>
  <c r="V92"/>
  <c r="V14" i="55"/>
  <c r="U99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O71" s="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N67"/>
  <c r="N68"/>
  <c r="O68" s="1"/>
  <c r="N71"/>
  <c r="N72"/>
  <c r="O72" s="1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N82"/>
  <c r="O82" s="1"/>
  <c r="N85"/>
  <c r="N86"/>
  <c r="N89"/>
  <c r="N90"/>
  <c r="O90" s="1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4"/>
  <c r="V9"/>
  <c r="V32"/>
  <c r="O32"/>
  <c r="V47"/>
  <c r="V24"/>
  <c r="V87"/>
  <c r="V98"/>
  <c r="V24" i="56"/>
  <c r="V26"/>
  <c r="O35"/>
  <c r="V40"/>
  <c r="O51"/>
  <c r="N8" i="55"/>
  <c r="F9"/>
  <c r="I99"/>
  <c r="M99"/>
  <c r="N12"/>
  <c r="F13"/>
  <c r="N28"/>
  <c r="O28" s="1"/>
  <c r="F29"/>
  <c r="N44"/>
  <c r="O44" s="1"/>
  <c r="F45"/>
  <c r="N60"/>
  <c r="O60" s="1"/>
  <c r="F61"/>
  <c r="O64"/>
  <c r="O72"/>
  <c r="O80"/>
  <c r="O92"/>
  <c r="V3"/>
  <c r="V66"/>
  <c r="V94"/>
  <c r="O15" i="56"/>
  <c r="V22"/>
  <c r="V36"/>
  <c r="O47"/>
  <c r="V52"/>
  <c r="V59"/>
  <c r="V62"/>
  <c r="V78"/>
  <c r="V28" i="55"/>
  <c r="V44"/>
  <c r="V60"/>
  <c r="V11" i="56"/>
  <c r="O18"/>
  <c r="V27"/>
  <c r="O32"/>
  <c r="V32"/>
  <c r="O34"/>
  <c r="V48"/>
  <c r="B99" i="55"/>
  <c r="F3"/>
  <c r="K99"/>
  <c r="F5"/>
  <c r="G18"/>
  <c r="O19"/>
  <c r="N20"/>
  <c r="F21"/>
  <c r="G34"/>
  <c r="N36"/>
  <c r="O36" s="1"/>
  <c r="F37"/>
  <c r="N52"/>
  <c r="O52" s="1"/>
  <c r="F53"/>
  <c r="O68"/>
  <c r="O76"/>
  <c r="O84"/>
  <c r="O70"/>
  <c r="O86"/>
  <c r="O7" i="56"/>
  <c r="O23"/>
  <c r="V28"/>
  <c r="V39"/>
  <c r="V44"/>
  <c r="V63"/>
  <c r="V82"/>
  <c r="O44" i="57"/>
  <c r="J99" i="55"/>
  <c r="N24"/>
  <c r="O24" s="1"/>
  <c r="N40"/>
  <c r="O40" s="1"/>
  <c r="N56"/>
  <c r="O56" s="1"/>
  <c r="O96"/>
  <c r="O56" i="56"/>
  <c r="V25" i="58"/>
  <c r="O25"/>
  <c r="O57"/>
  <c r="V73"/>
  <c r="V89"/>
  <c r="V56" i="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64" i="55"/>
  <c r="V68"/>
  <c r="V72"/>
  <c r="V76"/>
  <c r="V80"/>
  <c r="V84"/>
  <c r="V88"/>
  <c r="V92"/>
  <c r="V96"/>
  <c r="F3" i="56"/>
  <c r="F99" s="1"/>
  <c r="V17"/>
  <c r="V41"/>
  <c r="V85"/>
  <c r="N3" i="57"/>
  <c r="V33" i="58"/>
  <c r="V46"/>
  <c r="V49"/>
  <c r="O65"/>
  <c r="V97"/>
  <c r="N3" i="56"/>
  <c r="G88" i="57"/>
  <c r="N90"/>
  <c r="F91"/>
  <c r="K99" i="58"/>
  <c r="U99"/>
  <c r="F9"/>
  <c r="F17"/>
  <c r="V26"/>
  <c r="V42"/>
  <c r="V58"/>
  <c r="V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B18" i="78"/>
  <c r="O10"/>
  <c r="O21"/>
  <c r="N21"/>
  <c r="Q40"/>
  <c r="J10"/>
  <c r="Q79"/>
  <c r="L50"/>
  <c r="Q82"/>
  <c r="N88"/>
  <c r="O22"/>
  <c r="K12"/>
  <c r="G34"/>
  <c r="N19"/>
  <c r="B77"/>
  <c r="J28"/>
  <c r="K82"/>
  <c r="I62"/>
  <c r="O30"/>
  <c r="J59"/>
  <c r="K40"/>
  <c r="O6"/>
  <c r="B44"/>
  <c r="H18"/>
  <c r="L72"/>
  <c r="B93"/>
  <c r="B28"/>
  <c r="Q90"/>
  <c r="J46"/>
  <c r="G58"/>
  <c r="L28"/>
  <c r="Q30"/>
  <c r="P35"/>
  <c r="J54"/>
  <c r="L62"/>
  <c r="N52"/>
  <c r="H13"/>
  <c r="B56"/>
  <c r="P62"/>
  <c r="G93"/>
  <c r="Q57"/>
  <c r="B27"/>
  <c r="B36"/>
  <c r="H52"/>
  <c r="G46"/>
  <c r="I90"/>
  <c r="K75"/>
  <c r="B25"/>
  <c r="P39"/>
  <c r="K65"/>
  <c r="J79"/>
  <c r="O41"/>
  <c r="J33"/>
  <c r="O9"/>
  <c r="L53"/>
  <c r="J67"/>
  <c r="N89"/>
  <c r="N86"/>
  <c r="J32"/>
  <c r="L47"/>
  <c r="L69"/>
  <c r="L56"/>
  <c r="J50"/>
  <c r="G10"/>
  <c r="H78"/>
  <c r="O32"/>
  <c r="O70"/>
  <c r="J40"/>
  <c r="O57"/>
  <c r="B43"/>
  <c r="P97"/>
  <c r="O77"/>
  <c r="P91"/>
  <c r="L16"/>
  <c r="K17"/>
  <c r="G26"/>
  <c r="N44"/>
  <c r="K42"/>
  <c r="H63"/>
  <c r="K92"/>
  <c r="O52"/>
  <c r="J65"/>
  <c r="N31"/>
  <c r="G13"/>
  <c r="G85"/>
  <c r="O62"/>
  <c r="P77"/>
  <c r="Q67"/>
  <c r="B17"/>
  <c r="L92"/>
  <c r="O58"/>
  <c r="O66"/>
  <c r="Q85"/>
  <c r="K64"/>
  <c r="H34"/>
  <c r="Q75"/>
  <c r="B60"/>
  <c r="P33"/>
  <c r="B72"/>
  <c r="I37"/>
  <c r="N45"/>
  <c r="K83"/>
  <c r="O88"/>
  <c r="Q77"/>
  <c r="O64"/>
  <c r="I14"/>
  <c r="N93"/>
  <c r="O71"/>
  <c r="B51"/>
  <c r="H10"/>
  <c r="H69"/>
  <c r="I60"/>
  <c r="O28"/>
  <c r="I65"/>
  <c r="N48"/>
  <c r="H60"/>
  <c r="G56"/>
  <c r="O8"/>
  <c r="G44"/>
  <c r="N22"/>
  <c r="I18"/>
  <c r="G42"/>
  <c r="L3"/>
  <c r="B38"/>
  <c r="B57"/>
  <c r="P22"/>
  <c r="H37"/>
  <c r="O5"/>
  <c r="H75"/>
  <c r="P95"/>
  <c r="L63"/>
  <c r="I41"/>
  <c r="O56"/>
  <c r="B42"/>
  <c r="P84"/>
  <c r="O74"/>
  <c r="O61"/>
  <c r="J17"/>
  <c r="Q93"/>
  <c r="O60"/>
  <c r="G88"/>
  <c r="Q22"/>
  <c r="L43"/>
  <c r="L34"/>
  <c r="B46"/>
  <c r="P30"/>
  <c r="P31"/>
  <c r="H8"/>
  <c r="H86"/>
  <c r="N62"/>
  <c r="Q55"/>
  <c r="Q37"/>
  <c r="L75"/>
  <c r="Q24"/>
  <c r="N13"/>
  <c r="I7"/>
  <c r="G92"/>
  <c r="P80"/>
  <c r="P40"/>
  <c r="H97"/>
  <c r="G75"/>
  <c r="B70"/>
  <c r="O18"/>
  <c r="O82"/>
  <c r="Q45"/>
  <c r="N74"/>
  <c r="P67"/>
  <c r="N53"/>
  <c r="B53"/>
  <c r="L68"/>
  <c r="P93"/>
  <c r="G94"/>
  <c r="G83"/>
  <c r="N18"/>
  <c r="G57"/>
  <c r="I94"/>
  <c r="H74"/>
  <c r="B74"/>
  <c r="Q7"/>
  <c r="O90"/>
  <c r="O79"/>
  <c r="J94"/>
  <c r="J73"/>
  <c r="N85"/>
  <c r="L60"/>
  <c r="G97"/>
  <c r="L73"/>
  <c r="P65"/>
  <c r="N84"/>
  <c r="P24"/>
  <c r="P90"/>
  <c r="I5"/>
  <c r="Q43"/>
  <c r="L35"/>
  <c r="B29"/>
  <c r="H9"/>
  <c r="J63"/>
  <c r="Q10"/>
  <c r="H39"/>
  <c r="P76"/>
  <c r="P8"/>
  <c r="O44"/>
  <c r="O87"/>
  <c r="H53"/>
  <c r="I35"/>
  <c r="I13"/>
  <c r="Q95"/>
  <c r="P6"/>
  <c r="I29"/>
  <c r="G78"/>
  <c r="G66"/>
  <c r="P86"/>
  <c r="I69"/>
  <c r="L39"/>
  <c r="I78"/>
  <c r="H19"/>
  <c r="G5"/>
  <c r="B50"/>
  <c r="K14"/>
  <c r="K5"/>
  <c r="J64"/>
  <c r="P42"/>
  <c r="O17"/>
  <c r="I79"/>
  <c r="J27"/>
  <c r="N17"/>
  <c r="O97"/>
  <c r="L41"/>
  <c r="K4"/>
  <c r="N28"/>
  <c r="K90"/>
  <c r="L95"/>
  <c r="Q50"/>
  <c r="K25"/>
  <c r="O33"/>
  <c r="L90"/>
  <c r="N59"/>
  <c r="B88"/>
  <c r="G77"/>
  <c r="G87"/>
  <c r="O42"/>
  <c r="J83"/>
  <c r="L71"/>
  <c r="K78"/>
  <c r="N50"/>
  <c r="Q17"/>
  <c r="O26"/>
  <c r="I17"/>
  <c r="I46"/>
  <c r="J42"/>
  <c r="O47"/>
  <c r="H46"/>
  <c r="I82"/>
  <c r="E1"/>
  <c r="I63"/>
  <c r="G11"/>
  <c r="B76"/>
  <c r="O20"/>
  <c r="B16"/>
  <c r="K49"/>
  <c r="L7"/>
  <c r="H41"/>
  <c r="Q32"/>
  <c r="L77"/>
  <c r="O13"/>
  <c r="O39"/>
  <c r="I86"/>
  <c r="P26"/>
  <c r="K61"/>
  <c r="O12"/>
  <c r="P4"/>
  <c r="J76"/>
  <c r="I64"/>
  <c r="K9"/>
  <c r="Q21"/>
  <c r="J72"/>
  <c r="O34"/>
  <c r="H25"/>
  <c r="K24"/>
  <c r="O76"/>
  <c r="L18"/>
  <c r="H81"/>
  <c r="G84"/>
  <c r="K28"/>
  <c r="J93"/>
  <c r="L21"/>
  <c r="B84"/>
  <c r="L24"/>
  <c r="L61"/>
  <c r="L64"/>
  <c r="P21"/>
  <c r="P41"/>
  <c r="B52"/>
  <c r="P68"/>
  <c r="J52"/>
  <c r="H88"/>
  <c r="O3"/>
  <c r="I34"/>
  <c r="J13"/>
  <c r="B48"/>
  <c r="J14"/>
  <c r="K18"/>
  <c r="J85"/>
  <c r="G9"/>
  <c r="I16"/>
  <c r="I96"/>
  <c r="P96"/>
  <c r="N98"/>
  <c r="L96"/>
  <c r="I48"/>
  <c r="G16"/>
  <c r="H58"/>
  <c r="G69"/>
  <c r="K88"/>
  <c r="O46"/>
  <c r="P75"/>
  <c r="O51"/>
  <c r="Q14"/>
  <c r="G3"/>
  <c r="Q92"/>
  <c r="K19"/>
  <c r="I68"/>
  <c r="L70"/>
  <c r="H92"/>
  <c r="B55"/>
  <c r="K35"/>
  <c r="L27"/>
  <c r="B40"/>
  <c r="G89"/>
  <c r="P36"/>
  <c r="J36"/>
  <c r="O63"/>
  <c r="B61"/>
  <c r="J97"/>
  <c r="K22"/>
  <c r="K60"/>
  <c r="J75"/>
  <c r="L51"/>
  <c r="H20"/>
  <c r="H62"/>
  <c r="O65"/>
  <c r="B85"/>
  <c r="L82"/>
  <c r="O27"/>
  <c r="Q60"/>
  <c r="H31"/>
  <c r="N27"/>
  <c r="L14"/>
  <c r="J82"/>
  <c r="G30"/>
  <c r="J7"/>
  <c r="G39"/>
  <c r="P43"/>
  <c r="N34"/>
  <c r="G54"/>
  <c r="N97"/>
  <c r="I30"/>
  <c r="K72"/>
  <c r="I85"/>
  <c r="J20"/>
  <c r="Q68"/>
  <c r="P19"/>
  <c r="N16"/>
  <c r="I33"/>
  <c r="K85"/>
  <c r="H32"/>
  <c r="L59"/>
  <c r="N81"/>
  <c r="L17"/>
  <c r="N37"/>
  <c r="N23"/>
  <c r="Q83"/>
  <c r="H82"/>
  <c r="K54"/>
  <c r="L66"/>
  <c r="K57"/>
  <c r="J35"/>
  <c r="I89"/>
  <c r="Q46"/>
  <c r="G49"/>
  <c r="G21"/>
  <c r="I3"/>
  <c r="B23"/>
  <c r="P92"/>
  <c r="N10"/>
  <c r="G96"/>
  <c r="N96"/>
  <c r="B69"/>
  <c r="B54"/>
  <c r="H94"/>
  <c r="O15"/>
  <c r="L20"/>
  <c r="J87"/>
  <c r="K84"/>
  <c r="B26"/>
  <c r="J60"/>
  <c r="L31"/>
  <c r="L89"/>
  <c r="F1"/>
  <c r="J61"/>
  <c r="L65"/>
  <c r="N38"/>
  <c r="G62"/>
  <c r="H55"/>
  <c r="N65"/>
  <c r="P10"/>
  <c r="N5"/>
  <c r="K21"/>
  <c r="P38"/>
  <c r="L86"/>
  <c r="P56"/>
  <c r="N26"/>
  <c r="K20"/>
  <c r="H35"/>
  <c r="I50"/>
  <c r="N36"/>
  <c r="N33"/>
  <c r="K79"/>
  <c r="I12"/>
  <c r="P94"/>
  <c r="L30"/>
  <c r="I95"/>
  <c r="N69"/>
  <c r="J21"/>
  <c r="P17"/>
  <c r="K94"/>
  <c r="P34"/>
  <c r="I91"/>
  <c r="N39"/>
  <c r="J96"/>
  <c r="L33"/>
  <c r="Q58"/>
  <c r="Q39"/>
  <c r="P11"/>
  <c r="P47"/>
  <c r="G2"/>
  <c r="J62"/>
  <c r="Q64"/>
  <c r="H67"/>
  <c r="N78"/>
  <c r="O14"/>
  <c r="N8"/>
  <c r="B4"/>
  <c r="P55"/>
  <c r="P82"/>
  <c r="J74"/>
  <c r="O67"/>
  <c r="I45"/>
  <c r="J51"/>
  <c r="O81"/>
  <c r="P28"/>
  <c r="B13"/>
  <c r="K11"/>
  <c r="L11"/>
  <c r="K89"/>
  <c r="L4"/>
  <c r="Q18"/>
  <c r="K53"/>
  <c r="K16"/>
  <c r="H40"/>
  <c r="P18"/>
  <c r="J53"/>
  <c r="L13"/>
  <c r="B94"/>
  <c r="I42"/>
  <c r="B24"/>
  <c r="P45"/>
  <c r="I53"/>
  <c r="J18"/>
  <c r="H84"/>
  <c r="O86"/>
  <c r="H66"/>
  <c r="J25"/>
  <c r="P27"/>
  <c r="P25"/>
  <c r="B87"/>
  <c r="B95"/>
  <c r="J98"/>
  <c r="Q15"/>
  <c r="N54"/>
  <c r="P29"/>
  <c r="P20"/>
  <c r="P52"/>
  <c r="N83"/>
  <c r="K87"/>
  <c r="L12"/>
  <c r="H48"/>
  <c r="K97"/>
  <c r="P85"/>
  <c r="N70"/>
  <c r="N71"/>
  <c r="J89"/>
  <c r="K76"/>
  <c r="Q97"/>
  <c r="B20"/>
  <c r="P64"/>
  <c r="I52"/>
  <c r="P3"/>
  <c r="O11"/>
  <c r="J90"/>
  <c r="B9"/>
  <c r="L22"/>
  <c r="I27"/>
  <c r="K98"/>
  <c r="J6"/>
  <c r="K10"/>
  <c r="O98"/>
  <c r="I83"/>
  <c r="G90"/>
  <c r="Q89"/>
  <c r="G50"/>
  <c r="L6"/>
  <c r="K51"/>
  <c r="I8"/>
  <c r="O73"/>
  <c r="J12"/>
  <c r="B49"/>
  <c r="L40"/>
  <c r="P63"/>
  <c r="N47"/>
  <c r="P70"/>
  <c r="Q49"/>
  <c r="P79"/>
  <c r="O38"/>
  <c r="O35"/>
  <c r="B98"/>
  <c r="P16"/>
  <c r="I81"/>
  <c r="L74"/>
  <c r="G74"/>
  <c r="K66"/>
  <c r="B68"/>
  <c r="J38"/>
  <c r="Q80"/>
  <c r="K37"/>
  <c r="G64"/>
  <c r="K34"/>
  <c r="L80"/>
  <c r="J58"/>
  <c r="N40"/>
  <c r="N4"/>
  <c r="I25"/>
  <c r="I49"/>
  <c r="N6"/>
  <c r="L76"/>
  <c r="I11"/>
  <c r="H33"/>
  <c r="G73"/>
  <c r="O95"/>
  <c r="J22"/>
  <c r="N43"/>
  <c r="G63"/>
  <c r="O93"/>
  <c r="P59"/>
  <c r="O84"/>
  <c r="Q66"/>
  <c r="P5"/>
  <c r="B62"/>
  <c r="J9"/>
  <c r="J45"/>
  <c r="J15"/>
  <c r="N73"/>
  <c r="J43"/>
  <c r="I72"/>
  <c r="H61"/>
  <c r="P50"/>
  <c r="G38"/>
  <c r="Q41"/>
  <c r="K15"/>
  <c r="G24"/>
  <c r="G19"/>
  <c r="I98"/>
  <c r="N76"/>
  <c r="N14"/>
  <c r="L81"/>
  <c r="K93"/>
  <c r="N91"/>
  <c r="J66"/>
  <c r="N55"/>
  <c r="K59"/>
  <c r="G60"/>
  <c r="Q9"/>
  <c r="G12"/>
  <c r="J77"/>
  <c r="B79"/>
  <c r="C1"/>
  <c r="N41"/>
  <c r="Q27"/>
  <c r="N29"/>
  <c r="K46"/>
  <c r="B97"/>
  <c r="G91"/>
  <c r="Q25"/>
  <c r="G33"/>
  <c r="L23"/>
  <c r="I59"/>
  <c r="H59"/>
  <c r="P71"/>
  <c r="N79"/>
  <c r="J88"/>
  <c r="N46"/>
  <c r="I24"/>
  <c r="G22"/>
  <c r="Q16"/>
  <c r="I58"/>
  <c r="J84"/>
  <c r="P48"/>
  <c r="H54"/>
  <c r="Q63"/>
  <c r="G40"/>
  <c r="K31"/>
  <c r="K48"/>
  <c r="G55"/>
  <c r="Q8"/>
  <c r="K26"/>
  <c r="K96"/>
  <c r="Q87"/>
  <c r="K67"/>
  <c r="G82"/>
  <c r="H57"/>
  <c r="J24"/>
  <c r="B67"/>
  <c r="L9"/>
  <c r="L45"/>
  <c r="H6"/>
  <c r="Q70"/>
  <c r="I43"/>
  <c r="H93"/>
  <c r="Q88"/>
  <c r="O4"/>
  <c r="I15"/>
  <c r="B78"/>
  <c r="O19"/>
  <c r="J5"/>
  <c r="L84"/>
  <c r="H42"/>
  <c r="B89"/>
  <c r="B73"/>
  <c r="K81"/>
  <c r="L67"/>
  <c r="I47"/>
  <c r="I51"/>
  <c r="J31"/>
  <c r="J29"/>
  <c r="K69"/>
  <c r="Q19"/>
  <c r="H43"/>
  <c r="G95"/>
  <c r="I55"/>
  <c r="Q5"/>
  <c r="G81"/>
  <c r="H87"/>
  <c r="B22"/>
  <c r="I23"/>
  <c r="H30"/>
  <c r="N20"/>
  <c r="N77"/>
  <c r="H12"/>
  <c r="B5"/>
  <c r="L29"/>
  <c r="J69"/>
  <c r="N24"/>
  <c r="O53"/>
  <c r="O92"/>
  <c r="P46"/>
  <c r="L97"/>
  <c r="G20"/>
  <c r="B8"/>
  <c r="L25"/>
  <c r="N15"/>
  <c r="Q71"/>
  <c r="Q20"/>
  <c r="K70"/>
  <c r="P23"/>
  <c r="I21"/>
  <c r="J26"/>
  <c r="I66"/>
  <c r="Q6"/>
  <c r="I28"/>
  <c r="H11"/>
  <c r="H90"/>
  <c r="G43"/>
  <c r="J8"/>
  <c r="K13"/>
  <c r="I31"/>
  <c r="I73"/>
  <c r="J44"/>
  <c r="H91"/>
  <c r="G41"/>
  <c r="L36"/>
  <c r="N12"/>
  <c r="G80"/>
  <c r="Q4"/>
  <c r="B65"/>
  <c r="J92"/>
  <c r="N30"/>
  <c r="O24"/>
  <c r="K73"/>
  <c r="Q74"/>
  <c r="N92"/>
  <c r="B35"/>
  <c r="P87"/>
  <c r="K71"/>
  <c r="I4"/>
  <c r="J16"/>
  <c r="K95"/>
  <c r="K62"/>
  <c r="I76"/>
  <c r="O37"/>
  <c r="L37"/>
  <c r="B32"/>
  <c r="H28"/>
  <c r="K33"/>
  <c r="I67"/>
  <c r="K52"/>
  <c r="H29"/>
  <c r="Q26"/>
  <c r="L93"/>
  <c r="B80"/>
  <c r="Q28"/>
  <c r="I9"/>
  <c r="K50"/>
  <c r="Q36"/>
  <c r="H14"/>
  <c r="H21"/>
  <c r="K56"/>
  <c r="O55"/>
  <c r="O49"/>
  <c r="P44"/>
  <c r="Q72"/>
  <c r="H2"/>
  <c r="N57"/>
  <c r="N90"/>
  <c r="B96"/>
  <c r="D1"/>
  <c r="L79"/>
  <c r="Q35"/>
  <c r="B41"/>
  <c r="G15"/>
  <c r="P54"/>
  <c r="B45"/>
  <c r="N63"/>
  <c r="Q94"/>
  <c r="K63"/>
  <c r="Q62"/>
  <c r="Q81"/>
  <c r="J34"/>
  <c r="L55"/>
  <c r="Q12"/>
  <c r="I19"/>
  <c r="P61"/>
  <c r="Q34"/>
  <c r="N66"/>
  <c r="K36"/>
  <c r="I92"/>
  <c r="O69"/>
  <c r="J81"/>
  <c r="J71"/>
  <c r="N60"/>
  <c r="H85"/>
  <c r="I44"/>
  <c r="G23"/>
  <c r="B37"/>
  <c r="L38"/>
  <c r="H49"/>
  <c r="P66"/>
  <c r="I54"/>
  <c r="P32"/>
  <c r="Q59"/>
  <c r="L91"/>
  <c r="O72"/>
  <c r="K43"/>
  <c r="H17"/>
  <c r="G4"/>
  <c r="I6"/>
  <c r="O16"/>
  <c r="G25"/>
  <c r="B66"/>
  <c r="K8"/>
  <c r="N68"/>
  <c r="N82"/>
  <c r="P37"/>
  <c r="I93"/>
  <c r="L44"/>
  <c r="G52"/>
  <c r="O83"/>
  <c r="K41"/>
  <c r="B31"/>
  <c r="L48"/>
  <c r="O78"/>
  <c r="Q47"/>
  <c r="H23"/>
  <c r="B21"/>
  <c r="L78"/>
  <c r="O43"/>
  <c r="H22"/>
  <c r="H65"/>
  <c r="I40"/>
  <c r="Q23"/>
  <c r="G65"/>
  <c r="K55"/>
  <c r="B64"/>
  <c r="H7"/>
  <c r="H79"/>
  <c r="I97"/>
  <c r="B14"/>
  <c r="B81"/>
  <c r="H24"/>
  <c r="J47"/>
  <c r="P49"/>
  <c r="K6"/>
  <c r="Q38"/>
  <c r="P74"/>
  <c r="P58"/>
  <c r="J19"/>
  <c r="L87"/>
  <c r="G28"/>
  <c r="N72"/>
  <c r="J30"/>
  <c r="I74"/>
  <c r="O80"/>
  <c r="Q56"/>
  <c r="G35"/>
  <c r="B30"/>
  <c r="O50"/>
  <c r="N67"/>
  <c r="P83"/>
  <c r="I75"/>
  <c r="H68"/>
  <c r="H50"/>
  <c r="J55"/>
  <c r="K29"/>
  <c r="H89"/>
  <c r="J41"/>
  <c r="G47"/>
  <c r="N11"/>
  <c r="K45"/>
  <c r="L94"/>
  <c r="G31"/>
  <c r="J37"/>
  <c r="G68"/>
  <c r="K86"/>
  <c r="H16"/>
  <c r="H95"/>
  <c r="P9"/>
  <c r="N7"/>
  <c r="B6"/>
  <c r="G72"/>
  <c r="P89"/>
  <c r="G7"/>
  <c r="G79"/>
  <c r="O75"/>
  <c r="J3"/>
  <c r="B47"/>
  <c r="G36"/>
  <c r="I70"/>
  <c r="O36"/>
  <c r="J86"/>
  <c r="H56"/>
  <c r="Q91"/>
  <c r="N95"/>
  <c r="P15"/>
  <c r="G76"/>
  <c r="O23"/>
  <c r="P7"/>
  <c r="P13"/>
  <c r="N42"/>
  <c r="I32"/>
  <c r="L83"/>
  <c r="H98"/>
  <c r="G37"/>
  <c r="P72"/>
  <c r="N64"/>
  <c r="K7"/>
  <c r="J95"/>
  <c r="H44"/>
  <c r="B63"/>
  <c r="Q96"/>
  <c r="L19"/>
  <c r="B82"/>
  <c r="Q31"/>
  <c r="Q73"/>
  <c r="L10"/>
  <c r="I77"/>
  <c r="G32"/>
  <c r="Q54"/>
  <c r="B71"/>
  <c r="J11"/>
  <c r="L49"/>
  <c r="O96"/>
  <c r="H27"/>
  <c r="O31"/>
  <c r="H64"/>
  <c r="G98"/>
  <c r="H71"/>
  <c r="Q52"/>
  <c r="L98"/>
  <c r="I38"/>
  <c r="G53"/>
  <c r="Q11"/>
  <c r="O89"/>
  <c r="B59"/>
  <c r="P98"/>
  <c r="O91"/>
  <c r="Q65"/>
  <c r="Q98"/>
  <c r="I87"/>
  <c r="L26"/>
  <c r="L15"/>
  <c r="L8"/>
  <c r="K39"/>
  <c r="K44"/>
  <c r="H26"/>
  <c r="J23"/>
  <c r="H80"/>
  <c r="N75"/>
  <c r="H5"/>
  <c r="B2"/>
  <c r="G17"/>
  <c r="Q33"/>
  <c r="G29"/>
  <c r="J4"/>
  <c r="J56"/>
  <c r="Q61"/>
  <c r="O68"/>
  <c r="H77"/>
  <c r="G71"/>
  <c r="Q13"/>
  <c r="H4"/>
  <c r="O54"/>
  <c r="Q42"/>
  <c r="L32"/>
  <c r="H3"/>
  <c r="H76"/>
  <c r="O85"/>
  <c r="I71"/>
  <c r="B86"/>
  <c r="L5"/>
  <c r="B19"/>
  <c r="H83"/>
  <c r="Q84"/>
  <c r="G18"/>
  <c r="I56"/>
  <c r="O45"/>
  <c r="L42"/>
  <c r="Q51"/>
  <c r="I57"/>
  <c r="I10"/>
  <c r="I36"/>
  <c r="P60"/>
  <c r="B10"/>
  <c r="Q48"/>
  <c r="G48"/>
  <c r="I20"/>
  <c r="G61"/>
  <c r="G14"/>
  <c r="K80"/>
  <c r="J57"/>
  <c r="L88"/>
  <c r="B3"/>
  <c r="Q69"/>
  <c r="I39"/>
  <c r="O59"/>
  <c r="L85"/>
  <c r="Q3"/>
  <c r="K58"/>
  <c r="H72"/>
  <c r="G51"/>
  <c r="N3"/>
  <c r="O25"/>
  <c r="K47"/>
  <c r="G86"/>
  <c r="P88"/>
  <c r="H51"/>
  <c r="K3"/>
  <c r="H38"/>
  <c r="P12"/>
  <c r="I26"/>
  <c r="J70"/>
  <c r="O48"/>
  <c r="G67"/>
  <c r="L46"/>
  <c r="L57"/>
  <c r="J39"/>
  <c r="H47"/>
  <c r="J91"/>
  <c r="K23"/>
  <c r="K32"/>
  <c r="N9"/>
  <c r="B33"/>
  <c r="Q53"/>
  <c r="N80"/>
  <c r="P73"/>
  <c r="N61"/>
  <c r="P78"/>
  <c r="K27"/>
  <c r="K77"/>
  <c r="O7"/>
  <c r="K91"/>
  <c r="J80"/>
  <c r="N87"/>
  <c r="B39"/>
  <c r="J78"/>
  <c r="I88"/>
  <c r="N32"/>
  <c r="B15"/>
  <c r="G6"/>
  <c r="N94"/>
  <c r="P81"/>
  <c r="B90"/>
  <c r="P51"/>
  <c r="J48"/>
  <c r="O40"/>
  <c r="Q78"/>
  <c r="Q44"/>
  <c r="Q86"/>
  <c r="Q76"/>
  <c r="N56"/>
  <c r="B58"/>
  <c r="J49"/>
  <c r="K68"/>
  <c r="G70"/>
  <c r="I61"/>
  <c r="B91"/>
  <c r="J68"/>
  <c r="P69"/>
  <c r="B12"/>
  <c r="P57"/>
  <c r="N35"/>
  <c r="I80"/>
  <c r="P53"/>
  <c r="B11"/>
  <c r="Q29"/>
  <c r="N51"/>
  <c r="N58"/>
  <c r="H73"/>
  <c r="L52"/>
  <c r="N49"/>
  <c r="B34"/>
  <c r="P14"/>
  <c r="K38"/>
  <c r="N25"/>
  <c r="H96"/>
  <c r="O29"/>
  <c r="G59"/>
  <c r="G45"/>
  <c r="H45"/>
  <c r="G27"/>
  <c r="K74"/>
  <c r="H36"/>
  <c r="K30"/>
  <c r="I22"/>
  <c r="H15"/>
  <c r="H70"/>
  <c r="O94"/>
  <c r="B83"/>
  <c r="G8"/>
  <c r="B7"/>
  <c r="I84"/>
  <c r="B92"/>
  <c r="B75"/>
  <c r="L54"/>
  <c r="L58"/>
  <c r="C75" l="1"/>
  <c r="F75"/>
  <c r="D75"/>
  <c r="E75"/>
  <c r="E92"/>
  <c r="D92"/>
  <c r="F92"/>
  <c r="C92"/>
  <c r="M84"/>
  <c r="F7"/>
  <c r="D7"/>
  <c r="C7"/>
  <c r="E7"/>
  <c r="C83"/>
  <c r="D83"/>
  <c r="F83"/>
  <c r="E83"/>
  <c r="M22"/>
  <c r="R25"/>
  <c r="E34"/>
  <c r="C34"/>
  <c r="F34"/>
  <c r="D34"/>
  <c r="R49"/>
  <c r="R58"/>
  <c r="R51"/>
  <c r="E11"/>
  <c r="D11"/>
  <c r="F11"/>
  <c r="C11"/>
  <c r="M80"/>
  <c r="R35"/>
  <c r="E12"/>
  <c r="D12"/>
  <c r="C12"/>
  <c r="F12"/>
  <c r="D91"/>
  <c r="F91"/>
  <c r="C91"/>
  <c r="E91"/>
  <c r="M61"/>
  <c r="D58"/>
  <c r="F58"/>
  <c r="C58"/>
  <c r="E58"/>
  <c r="R56"/>
  <c r="D90"/>
  <c r="C90"/>
  <c r="F90"/>
  <c r="E90"/>
  <c r="R94"/>
  <c r="D15"/>
  <c r="F15"/>
  <c r="C15"/>
  <c r="E15"/>
  <c r="R32"/>
  <c r="M88"/>
  <c r="F39"/>
  <c r="E39"/>
  <c r="C39"/>
  <c r="D39"/>
  <c r="R87"/>
  <c r="R61"/>
  <c r="R80"/>
  <c r="C33"/>
  <c r="E33"/>
  <c r="F33"/>
  <c r="D33"/>
  <c r="R9"/>
  <c r="M26"/>
  <c r="K99"/>
  <c r="N99"/>
  <c r="R3"/>
  <c r="Q99"/>
  <c r="M39"/>
  <c r="B99"/>
  <c r="D3"/>
  <c r="C3"/>
  <c r="E3"/>
  <c r="F3"/>
  <c r="M20"/>
  <c r="C10"/>
  <c r="D10"/>
  <c r="E10"/>
  <c r="F10"/>
  <c r="M36"/>
  <c r="M10"/>
  <c r="M57"/>
  <c r="M56"/>
  <c r="F19"/>
  <c r="E19"/>
  <c r="D19"/>
  <c r="C19"/>
  <c r="F86"/>
  <c r="D86"/>
  <c r="C86"/>
  <c r="E86"/>
  <c r="M71"/>
  <c r="H99"/>
  <c r="R75"/>
  <c r="M87"/>
  <c r="E59"/>
  <c r="F59"/>
  <c r="D59"/>
  <c r="C59"/>
  <c r="M38"/>
  <c r="E71"/>
  <c r="C71"/>
  <c r="D71"/>
  <c r="F71"/>
  <c r="M77"/>
  <c r="F82"/>
  <c r="D82"/>
  <c r="C82"/>
  <c r="E82"/>
  <c r="F63"/>
  <c r="C63"/>
  <c r="D63"/>
  <c r="E63"/>
  <c r="R64"/>
  <c r="M32"/>
  <c r="R42"/>
  <c r="R95"/>
  <c r="M70"/>
  <c r="F47"/>
  <c r="E47"/>
  <c r="C47"/>
  <c r="D47"/>
  <c r="J99"/>
  <c r="D6"/>
  <c r="E6"/>
  <c r="F6"/>
  <c r="C6"/>
  <c r="R7"/>
  <c r="R11"/>
  <c r="M75"/>
  <c r="R67"/>
  <c r="D30"/>
  <c r="F30"/>
  <c r="E30"/>
  <c r="C30"/>
  <c r="M74"/>
  <c r="R72"/>
  <c r="D81"/>
  <c r="E81"/>
  <c r="C81"/>
  <c r="F81"/>
  <c r="C14"/>
  <c r="E14"/>
  <c r="F14"/>
  <c r="D14"/>
  <c r="M97"/>
  <c r="F64"/>
  <c r="C64"/>
  <c r="E64"/>
  <c r="D64"/>
  <c r="M40"/>
  <c r="C21"/>
  <c r="D21"/>
  <c r="E21"/>
  <c r="F21"/>
  <c r="E31"/>
  <c r="F31"/>
  <c r="C31"/>
  <c r="D31"/>
  <c r="M93"/>
  <c r="R82"/>
  <c r="R68"/>
  <c r="F66"/>
  <c r="D66"/>
  <c r="E66"/>
  <c r="C66"/>
  <c r="M6"/>
  <c r="M54"/>
  <c r="D37"/>
  <c r="C37"/>
  <c r="E37"/>
  <c r="F37"/>
  <c r="M44"/>
  <c r="R60"/>
  <c r="M92"/>
  <c r="R66"/>
  <c r="M19"/>
  <c r="R63"/>
  <c r="F45"/>
  <c r="D45"/>
  <c r="E45"/>
  <c r="C45"/>
  <c r="D41"/>
  <c r="C41"/>
  <c r="F41"/>
  <c r="E41"/>
  <c r="F96"/>
  <c r="E96"/>
  <c r="C96"/>
  <c r="D96"/>
  <c r="R90"/>
  <c r="R57"/>
  <c r="M9"/>
  <c r="C80"/>
  <c r="E80"/>
  <c r="F80"/>
  <c r="D80"/>
  <c r="M67"/>
  <c r="F32"/>
  <c r="E32"/>
  <c r="D32"/>
  <c r="C32"/>
  <c r="M76"/>
  <c r="M4"/>
  <c r="F35"/>
  <c r="D35"/>
  <c r="E35"/>
  <c r="C35"/>
  <c r="R92"/>
  <c r="R30"/>
  <c r="F65"/>
  <c r="D65"/>
  <c r="C65"/>
  <c r="E65"/>
  <c r="R12"/>
  <c r="M73"/>
  <c r="M31"/>
  <c r="M28"/>
  <c r="M66"/>
  <c r="M21"/>
  <c r="R15"/>
  <c r="C8"/>
  <c r="F8"/>
  <c r="E8"/>
  <c r="D8"/>
  <c r="R24"/>
  <c r="F5"/>
  <c r="C5"/>
  <c r="D5"/>
  <c r="E5"/>
  <c r="R77"/>
  <c r="R20"/>
  <c r="M23"/>
  <c r="E22"/>
  <c r="F22"/>
  <c r="C22"/>
  <c r="D22"/>
  <c r="M55"/>
  <c r="M51"/>
  <c r="M47"/>
  <c r="D73"/>
  <c r="F73"/>
  <c r="E73"/>
  <c r="C73"/>
  <c r="F89"/>
  <c r="C89"/>
  <c r="E89"/>
  <c r="D89"/>
  <c r="E78"/>
  <c r="D78"/>
  <c r="C78"/>
  <c r="F78"/>
  <c r="M15"/>
  <c r="M43"/>
  <c r="F67"/>
  <c r="D67"/>
  <c r="C67"/>
  <c r="E67"/>
  <c r="M58"/>
  <c r="M24"/>
  <c r="R46"/>
  <c r="R79"/>
  <c r="M59"/>
  <c r="C97"/>
  <c r="D97"/>
  <c r="E97"/>
  <c r="F97"/>
  <c r="R29"/>
  <c r="R41"/>
  <c r="C79"/>
  <c r="F79"/>
  <c r="D79"/>
  <c r="E79"/>
  <c r="R55"/>
  <c r="R91"/>
  <c r="R14"/>
  <c r="R76"/>
  <c r="M98"/>
  <c r="M72"/>
  <c r="R73"/>
  <c r="C62"/>
  <c r="D62"/>
  <c r="E62"/>
  <c r="F62"/>
  <c r="R43"/>
  <c r="M11"/>
  <c r="R6"/>
  <c r="M49"/>
  <c r="M25"/>
  <c r="R4"/>
  <c r="R40"/>
  <c r="F68"/>
  <c r="E68"/>
  <c r="C68"/>
  <c r="D68"/>
  <c r="M81"/>
  <c r="E98"/>
  <c r="D98"/>
  <c r="C98"/>
  <c r="F98"/>
  <c r="R47"/>
  <c r="F49"/>
  <c r="C49"/>
  <c r="E49"/>
  <c r="D49"/>
  <c r="M8"/>
  <c r="M83"/>
  <c r="M27"/>
  <c r="C9"/>
  <c r="F9"/>
  <c r="D9"/>
  <c r="E9"/>
  <c r="P99"/>
  <c r="M52"/>
  <c r="E20"/>
  <c r="D20"/>
  <c r="F20"/>
  <c r="C20"/>
  <c r="R71"/>
  <c r="R70"/>
  <c r="R83"/>
  <c r="R54"/>
  <c r="F95"/>
  <c r="C95"/>
  <c r="E95"/>
  <c r="D95"/>
  <c r="E87"/>
  <c r="F87"/>
  <c r="C87"/>
  <c r="D87"/>
  <c r="M53"/>
  <c r="C24"/>
  <c r="F24"/>
  <c r="D24"/>
  <c r="E24"/>
  <c r="M42"/>
  <c r="E94"/>
  <c r="D94"/>
  <c r="F94"/>
  <c r="C94"/>
  <c r="C13"/>
  <c r="F13"/>
  <c r="E13"/>
  <c r="D13"/>
  <c r="M45"/>
  <c r="E4"/>
  <c r="F4"/>
  <c r="D4"/>
  <c r="C4"/>
  <c r="R8"/>
  <c r="R78"/>
  <c r="R39"/>
  <c r="M91"/>
  <c r="R69"/>
  <c r="M95"/>
  <c r="M12"/>
  <c r="R33"/>
  <c r="R36"/>
  <c r="M50"/>
  <c r="R26"/>
  <c r="R5"/>
  <c r="R65"/>
  <c r="R38"/>
  <c r="C26"/>
  <c r="F26"/>
  <c r="E26"/>
  <c r="D26"/>
  <c r="C54"/>
  <c r="E54"/>
  <c r="F54"/>
  <c r="D54"/>
  <c r="E69"/>
  <c r="F69"/>
  <c r="C69"/>
  <c r="D69"/>
  <c r="R96"/>
  <c r="R10"/>
  <c r="C23"/>
  <c r="D23"/>
  <c r="E23"/>
  <c r="F23"/>
  <c r="M3"/>
  <c r="I99"/>
  <c r="M89"/>
  <c r="R23"/>
  <c r="R37"/>
  <c r="R81"/>
  <c r="M33"/>
  <c r="R16"/>
  <c r="M85"/>
  <c r="M30"/>
  <c r="R97"/>
  <c r="R34"/>
  <c r="R27"/>
  <c r="F85"/>
  <c r="D85"/>
  <c r="E85"/>
  <c r="C85"/>
  <c r="C61"/>
  <c r="E61"/>
  <c r="D61"/>
  <c r="F61"/>
  <c r="E40"/>
  <c r="D40"/>
  <c r="C40"/>
  <c r="F40"/>
  <c r="D55"/>
  <c r="C55"/>
  <c r="F55"/>
  <c r="E55"/>
  <c r="M68"/>
  <c r="G99"/>
  <c r="M48"/>
  <c r="R98"/>
  <c r="M96"/>
  <c r="M16"/>
  <c r="C48"/>
  <c r="E48"/>
  <c r="D48"/>
  <c r="F48"/>
  <c r="M34"/>
  <c r="O99"/>
  <c r="F52"/>
  <c r="C52"/>
  <c r="E52"/>
  <c r="D52"/>
  <c r="F84"/>
  <c r="E84"/>
  <c r="D84"/>
  <c r="C84"/>
  <c r="M64"/>
  <c r="M86"/>
  <c r="D16"/>
  <c r="F16"/>
  <c r="C16"/>
  <c r="E16"/>
  <c r="F76"/>
  <c r="D76"/>
  <c r="C76"/>
  <c r="E76"/>
  <c r="M63"/>
  <c r="M82"/>
  <c r="M46"/>
  <c r="M17"/>
  <c r="R50"/>
  <c r="D88"/>
  <c r="E88"/>
  <c r="F88"/>
  <c r="C88"/>
  <c r="R59"/>
  <c r="R28"/>
  <c r="R17"/>
  <c r="M79"/>
  <c r="C50"/>
  <c r="D50"/>
  <c r="F50"/>
  <c r="E50"/>
  <c r="M78"/>
  <c r="M69"/>
  <c r="M29"/>
  <c r="M13"/>
  <c r="M35"/>
  <c r="D29"/>
  <c r="E29"/>
  <c r="C29"/>
  <c r="F29"/>
  <c r="M5"/>
  <c r="R84"/>
  <c r="R85"/>
  <c r="F74"/>
  <c r="E74"/>
  <c r="D74"/>
  <c r="C74"/>
  <c r="M94"/>
  <c r="R18"/>
  <c r="E53"/>
  <c r="C53"/>
  <c r="D53"/>
  <c r="F53"/>
  <c r="R53"/>
  <c r="R74"/>
  <c r="E70"/>
  <c r="F70"/>
  <c r="D70"/>
  <c r="C70"/>
  <c r="M7"/>
  <c r="R13"/>
  <c r="R62"/>
  <c r="F46"/>
  <c r="D46"/>
  <c r="C46"/>
  <c r="E46"/>
  <c r="F42"/>
  <c r="E42"/>
  <c r="C42"/>
  <c r="D42"/>
  <c r="M41"/>
  <c r="E57"/>
  <c r="D57"/>
  <c r="F57"/>
  <c r="C57"/>
  <c r="D38"/>
  <c r="E38"/>
  <c r="F38"/>
  <c r="C38"/>
  <c r="L99"/>
  <c r="M18"/>
  <c r="R22"/>
  <c r="R48"/>
  <c r="M65"/>
  <c r="M60"/>
  <c r="C51"/>
  <c r="D51"/>
  <c r="E51"/>
  <c r="F51"/>
  <c r="R93"/>
  <c r="M14"/>
  <c r="R45"/>
  <c r="M37"/>
  <c r="D72"/>
  <c r="F72"/>
  <c r="E72"/>
  <c r="C72"/>
  <c r="D60"/>
  <c r="F60"/>
  <c r="E60"/>
  <c r="C60"/>
  <c r="D17"/>
  <c r="C17"/>
  <c r="F17"/>
  <c r="E17"/>
  <c r="R31"/>
  <c r="R44"/>
  <c r="F43"/>
  <c r="C43"/>
  <c r="E43"/>
  <c r="D43"/>
  <c r="R86"/>
  <c r="R89"/>
  <c r="E25"/>
  <c r="C25"/>
  <c r="F25"/>
  <c r="D25"/>
  <c r="M90"/>
  <c r="D36"/>
  <c r="F36"/>
  <c r="C36"/>
  <c r="E36"/>
  <c r="D27"/>
  <c r="F27"/>
  <c r="C27"/>
  <c r="E27"/>
  <c r="C56"/>
  <c r="E56"/>
  <c r="F56"/>
  <c r="D56"/>
  <c r="R52"/>
  <c r="D28"/>
  <c r="E28"/>
  <c r="C28"/>
  <c r="F28"/>
  <c r="D93"/>
  <c r="F93"/>
  <c r="C93"/>
  <c r="E93"/>
  <c r="F44"/>
  <c r="D44"/>
  <c r="C44"/>
  <c r="E44"/>
  <c r="M62"/>
  <c r="C77"/>
  <c r="F77"/>
  <c r="D77"/>
  <c r="E77"/>
  <c r="R19"/>
  <c r="R88"/>
  <c r="R21"/>
  <c r="D18"/>
  <c r="F18"/>
  <c r="E18"/>
  <c r="C18"/>
  <c r="V21" i="56"/>
  <c r="V5"/>
  <c r="O16" i="55"/>
  <c r="V69" i="56"/>
  <c r="V33"/>
  <c r="O4" i="57"/>
  <c r="O45" i="56"/>
  <c r="O89"/>
  <c r="O81"/>
  <c r="F99" i="63"/>
  <c r="V30" i="56"/>
  <c r="V78" i="55"/>
  <c r="V54" i="56"/>
  <c r="V74" i="55"/>
  <c r="O22"/>
  <c r="O96" i="56"/>
  <c r="O88"/>
  <c r="O11" i="55"/>
  <c r="O74" i="56"/>
  <c r="V66" i="58"/>
  <c r="O20" i="55"/>
  <c r="V50" i="56"/>
  <c r="V70"/>
  <c r="O10"/>
  <c r="O38" i="55"/>
  <c r="O94" i="56"/>
  <c r="O86"/>
  <c r="O62" i="55"/>
  <c r="O46"/>
  <c r="O30"/>
  <c r="O74" i="58"/>
  <c r="O26"/>
  <c r="O29"/>
  <c r="O46" i="56"/>
  <c r="O26"/>
  <c r="O6"/>
  <c r="O65"/>
  <c r="O13"/>
  <c r="O9"/>
  <c r="O66"/>
  <c r="O93"/>
  <c r="O85"/>
  <c r="V49"/>
  <c r="O38"/>
  <c r="O97"/>
  <c r="V77"/>
  <c r="V65"/>
  <c r="V61"/>
  <c r="V53"/>
  <c r="O37"/>
  <c r="O22"/>
  <c r="O90" i="55"/>
  <c r="G26"/>
  <c r="O57" i="56"/>
  <c r="O25"/>
  <c r="V66"/>
  <c r="O64"/>
  <c r="O58"/>
  <c r="O42"/>
  <c r="O29"/>
  <c r="O14"/>
  <c r="O12" i="55"/>
  <c r="O45" i="58"/>
  <c r="O6"/>
  <c r="G82" i="57"/>
  <c r="V82" s="1"/>
  <c r="G50"/>
  <c r="V50" s="1"/>
  <c r="O24"/>
  <c r="O93" i="58"/>
  <c r="G91"/>
  <c r="G75"/>
  <c r="G59"/>
  <c r="O53"/>
  <c r="G43"/>
  <c r="V43" s="1"/>
  <c r="G27"/>
  <c r="G11"/>
  <c r="V11" s="1"/>
  <c r="E99"/>
  <c r="O22"/>
  <c r="G98" i="57"/>
  <c r="V98" s="1"/>
  <c r="G30"/>
  <c r="V30" s="1"/>
  <c r="O17" i="58"/>
  <c r="O81"/>
  <c r="O41"/>
  <c r="O3" i="55"/>
  <c r="O87"/>
  <c r="E99"/>
  <c r="O95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F99" i="78" l="1"/>
  <c r="R99"/>
  <c r="M99"/>
  <c r="D99"/>
  <c r="E99"/>
  <c r="C99"/>
  <c r="O25" i="57"/>
  <c r="O49" i="55"/>
  <c r="O4" i="56"/>
  <c r="O98" i="57"/>
  <c r="O91" i="58"/>
  <c r="V91"/>
  <c r="O75"/>
  <c r="V75"/>
  <c r="O59"/>
  <c r="V59"/>
  <c r="V27"/>
  <c r="O27"/>
  <c r="O30" i="57"/>
  <c r="O5"/>
  <c r="V45"/>
  <c r="V13"/>
  <c r="O9"/>
  <c r="O61"/>
  <c r="O8" i="56"/>
  <c r="O77" i="57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67"/>
  <c r="DB63"/>
  <c r="DB42"/>
  <c r="DB37"/>
  <c r="DB33"/>
  <c r="DB29"/>
  <c r="DB25"/>
  <c r="DB3"/>
  <c r="BM42"/>
  <c r="BF42"/>
  <c r="AY70"/>
  <c r="AR70"/>
  <c r="DF70" s="1"/>
  <c r="B70" i="40" s="1"/>
  <c r="AR62" i="54"/>
  <c r="DF62" s="1"/>
  <c r="B62" i="40" s="1"/>
  <c r="BM62" i="54"/>
  <c r="CG95"/>
  <c r="BY8"/>
  <c r="BY12"/>
  <c r="CM95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BF91"/>
  <c r="BF92"/>
  <c r="DH92" s="1"/>
  <c r="D92" i="40" s="1"/>
  <c r="DJ92" i="54"/>
  <c r="F92" i="40" s="1"/>
  <c r="BF97" i="54"/>
  <c r="DH97" s="1"/>
  <c r="D97" i="40" s="1"/>
  <c r="DI5" i="54"/>
  <c r="E5" i="40" s="1"/>
  <c r="BF17" i="54"/>
  <c r="BF30"/>
  <c r="DH30" s="1"/>
  <c r="D30" i="40" s="1"/>
  <c r="DJ34" i="54"/>
  <c r="F34" i="40" s="1"/>
  <c r="BF49" i="54"/>
  <c r="DH49" s="1"/>
  <c r="D49" i="40" s="1"/>
  <c r="BF4" i="54"/>
  <c r="DH4" s="1"/>
  <c r="D4" i="40" s="1"/>
  <c r="BF6" i="54"/>
  <c r="DI6"/>
  <c r="E6" i="40" s="1"/>
  <c r="BF8" i="54"/>
  <c r="BF10"/>
  <c r="DH10" s="1"/>
  <c r="D10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AY19"/>
  <c r="AY29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AY58"/>
  <c r="DG58" s="1"/>
  <c r="C58" i="40" s="1"/>
  <c r="AY62" i="54"/>
  <c r="DI62"/>
  <c r="E62" i="40" s="1"/>
  <c r="AY72" i="54"/>
  <c r="DG72" s="1"/>
  <c r="C72" i="40" s="1"/>
  <c r="AY79" i="54"/>
  <c r="DG79" s="1"/>
  <c r="C79" i="40" s="1"/>
  <c r="DJ79" i="54"/>
  <c r="F79" i="40" s="1"/>
  <c r="AY81" i="54"/>
  <c r="DJ81"/>
  <c r="F81" i="40" s="1"/>
  <c r="AY83" i="54"/>
  <c r="AY86"/>
  <c r="DG86" s="1"/>
  <c r="C86" i="40" s="1"/>
  <c r="AY95" i="54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DG94" s="1"/>
  <c r="C94" i="40" s="1"/>
  <c r="AV99" i="54"/>
  <c r="AY18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5"/>
  <c r="C5" i="40" s="1"/>
  <c r="DH5" i="54"/>
  <c r="D5" i="40" s="1"/>
  <c r="DG7" i="54"/>
  <c r="C7" i="40" s="1"/>
  <c r="DH8" i="54"/>
  <c r="D8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G27" i="54"/>
  <c r="C27" i="40" s="1"/>
  <c r="DH27" i="54"/>
  <c r="D27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H6" i="54"/>
  <c r="D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J58"/>
  <c r="F58" i="40" s="1"/>
  <c r="DG62" i="54"/>
  <c r="C62" i="40" s="1"/>
  <c r="BX62" i="54"/>
  <c r="DG70"/>
  <c r="BX70"/>
  <c r="DG81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9" i="54"/>
  <c r="C19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I49" i="54"/>
  <c r="E49" i="40" s="1"/>
  <c r="AR57" i="54"/>
  <c r="DF57" s="1"/>
  <c r="B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I68" i="54"/>
  <c r="E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I92" i="54"/>
  <c r="E92" i="40" s="1"/>
  <c r="AR94" i="54"/>
  <c r="DF94" s="1"/>
  <c r="B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70"/>
  <c r="DD29"/>
  <c r="DD33"/>
  <c r="CW74"/>
  <c r="CP38"/>
  <c r="CP35"/>
  <c r="CP11"/>
  <c r="CI22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99" i="29"/>
  <c r="C99" i="40"/>
  <c r="AE99" i="26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7"/>
  <c r="AD4" s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N16" i="28" s="1"/>
  <c r="L16" i="53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9"/>
  <c r="N16" i="26"/>
  <c r="N16" i="27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N37" i="28" s="1"/>
  <c r="L37" i="53"/>
  <c r="U37" s="1"/>
  <c r="N37" i="27" s="1"/>
  <c r="G33" i="62"/>
  <c r="O32" i="63"/>
  <c r="V32"/>
  <c r="G33"/>
  <c r="V35" i="14"/>
  <c r="R35"/>
  <c r="T35"/>
  <c r="H35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N72" i="28" s="1"/>
  <c r="L72" i="53"/>
  <c r="U72" s="1"/>
  <c r="N72" i="27" s="1"/>
  <c r="K72" i="53"/>
  <c r="T72" s="1"/>
  <c r="N72" i="26" s="1"/>
  <c r="O72" i="53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AG67" i="26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C95" i="29" l="1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 i="24" s="1"/>
  <c r="N96" i="53"/>
  <c r="W96" s="1"/>
  <c r="N96" i="29" s="1"/>
  <c r="V90" i="63"/>
  <c r="V91" i="62"/>
  <c r="O91"/>
  <c r="G91" i="61"/>
  <c r="R94" i="14"/>
  <c r="V94"/>
  <c r="T94"/>
  <c r="H94"/>
  <c r="AG91" i="26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 i="24" s="1"/>
  <c r="N97" i="53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<sst xmlns="http://schemas.openxmlformats.org/spreadsheetml/2006/main" count="8855" uniqueCount="547">
  <si>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</si>
  <si>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</si>
  <si>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</si>
  <si>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</si>
  <si>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</si>
  <si>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</si>
  <si>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</si>
  <si>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</si>
  <si>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</si>
  <si>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</si>
  <si>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</si>
  <si>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</si>
  <si>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</si>
  <si>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</si>
  <si>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</si>
  <si>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</si>
  <si>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</si>
  <si>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</si>
  <si>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</si>
  <si>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</si>
  <si>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</si>
  <si>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</si>
  <si>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</si>
  <si>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</si>
  <si>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</si>
  <si>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</si>
  <si>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</si>
  <si>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</si>
  <si>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</si>
  <si>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</si>
  <si>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</si>
  <si>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</si>
  <si>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</si>
  <si>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</si>
  <si>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</si>
  <si>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</si>
  <si>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</si>
  <si>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</si>
  <si>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</si>
  <si>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</si>
  <si>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</si>
  <si>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</si>
  <si>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</si>
  <si>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</si>
  <si>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</si>
  <si>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</si>
  <si>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</si>
  <si>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</si>
  <si>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</si>
  <si>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</si>
  <si>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</si>
  <si>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</si>
  <si>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</si>
  <si>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</si>
  <si>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</si>
  <si>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</si>
  <si>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</si>
  <si>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</si>
  <si>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</si>
  <si>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</si>
  <si>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</si>
  <si>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</si>
  <si>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</si>
  <si>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</si>
  <si>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</si>
  <si>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</si>
  <si>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</si>
  <si>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</si>
  <si>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</si>
  <si>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</si>
  <si>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</si>
  <si>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</si>
  <si>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</si>
  <si>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</si>
  <si>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</si>
  <si>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</si>
  <si>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</si>
  <si>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</si>
  <si>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</si>
  <si>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</si>
  <si>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</si>
  <si>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</si>
  <si>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</si>
  <si>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</si>
  <si>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</si>
  <si>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</si>
  <si>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</si>
  <si>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</si>
  <si>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</si>
  <si>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</si>
  <si>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</si>
  <si>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</si>
  <si>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</si>
  <si>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</si>
  <si>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</si>
  <si>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</si>
  <si>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</si>
  <si>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</si>
  <si>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</si>
  <si>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</si>
  <si>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</si>
  <si>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</si>
  <si>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</si>
  <si>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</si>
  <si>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</si>
  <si>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</si>
  <si>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</si>
  <si>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</si>
  <si>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</si>
  <si>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</si>
  <si>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</si>
  <si>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</si>
  <si>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</si>
  <si>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</si>
  <si>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</si>
  <si>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</si>
  <si>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</si>
  <si>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</si>
  <si>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</si>
  <si>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</si>
  <si>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</si>
  <si>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</si>
  <si>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</si>
  <si>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</si>
  <si>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</si>
  <si>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</si>
  <si>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</si>
  <si>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</si>
  <si>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</si>
  <si>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</si>
  <si>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</si>
  <si>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</si>
  <si>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</si>
  <si>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</si>
  <si>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</si>
  <si>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</si>
  <si>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</si>
  <si>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</si>
  <si>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</si>
  <si>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</si>
  <si>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</si>
  <si>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</si>
  <si>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</si>
  <si>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</si>
  <si>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</si>
  <si>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</si>
  <si>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</si>
  <si>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</si>
  <si>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</si>
  <si>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</si>
  <si>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</si>
  <si>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</si>
  <si>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</si>
  <si>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</si>
  <si>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</si>
  <si>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</si>
  <si>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</si>
  <si>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</si>
  <si>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</si>
  <si>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</si>
  <si>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</si>
  <si>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</si>
  <si>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</si>
  <si>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</si>
  <si>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</si>
  <si>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</si>
  <si>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</si>
  <si>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</si>
  <si>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</si>
  <si>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</si>
  <si>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</si>
  <si>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</si>
  <si>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</si>
  <si>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</si>
  <si>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</si>
  <si>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</si>
  <si>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</si>
  <si>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</si>
  <si>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</si>
  <si>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</si>
  <si>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</si>
  <si>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</si>
  <si>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</si>
  <si>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</si>
  <si>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</si>
  <si>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</si>
  <si>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</si>
  <si>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</si>
  <si>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</si>
  <si>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</si>
  <si>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</si>
  <si>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</si>
  <si>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</si>
  <si>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</si>
  <si>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</si>
  <si>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</si>
  <si>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</si>
  <si>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</si>
  <si>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</si>
  <si>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</si>
  <si>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</si>
  <si>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</si>
  <si>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</si>
  <si>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</si>
  <si>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</si>
  <si>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</si>
  <si>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</si>
  <si>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</si>
  <si>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</si>
  <si>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</si>
  <si>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</si>
  <si>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</si>
  <si>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</si>
  <si>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</si>
  <si>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</si>
  <si>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</si>
  <si>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</si>
  <si>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</si>
  <si>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</si>
  <si>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</si>
  <si>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</si>
  <si>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</si>
  <si>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</si>
  <si>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</si>
  <si>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</si>
  <si>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</si>
  <si>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</si>
  <si>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</si>
  <si>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</si>
  <si>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</si>
  <si>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</si>
  <si>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</si>
  <si>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</si>
  <si>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</si>
  <si>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</si>
  <si>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</si>
  <si>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</si>
  <si>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</si>
  <si>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</si>
  <si>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</si>
  <si>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</si>
  <si>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</si>
  <si>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</si>
  <si>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</si>
  <si>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</si>
  <si>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</si>
  <si>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</si>
  <si>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</si>
  <si>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</si>
  <si>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</si>
  <si>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</si>
  <si>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</si>
  <si>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</si>
  <si>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</si>
  <si>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</si>
  <si>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</si>
  <si>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</si>
  <si>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</si>
  <si>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</si>
  <si>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</si>
  <si>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</si>
  <si>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</si>
  <si>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</si>
  <si>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</si>
  <si>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</si>
  <si>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</si>
  <si>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</si>
  <si>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</si>
  <si>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</si>
  <si>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</si>
  <si>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</si>
  <si>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</si>
  <si>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</si>
  <si>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</si>
  <si>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</si>
  <si>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</si>
  <si>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</si>
  <si>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</si>
  <si>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</si>
  <si>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</si>
  <si>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</si>
  <si>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</si>
  <si>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</si>
  <si>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</si>
  <si>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</si>
  <si>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</si>
  <si>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</si>
  <si>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</si>
  <si>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</si>
  <si>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</si>
  <si>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</si>
  <si>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</si>
  <si>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</si>
  <si>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</si>
  <si>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</si>
  <si>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</si>
  <si>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</si>
  <si>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</si>
  <si>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</si>
  <si>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</si>
  <si>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</si>
  <si>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</si>
  <si>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</si>
  <si>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</si>
  <si>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</si>
  <si>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</si>
  <si>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</si>
  <si>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</si>
  <si>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</si>
  <si>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</si>
  <si>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</si>
  <si>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</si>
  <si>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</si>
  <si>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</si>
  <si>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</si>
  <si>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</si>
  <si>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</si>
  <si>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</si>
  <si>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</si>
  <si>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</si>
  <si>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</si>
  <si>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</si>
  <si>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</si>
  <si>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</si>
  <si>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</si>
  <si>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</si>
  <si>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</si>
  <si>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</si>
  <si>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</si>
  <si>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</si>
  <si>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</si>
  <si>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</si>
  <si>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</si>
  <si>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</si>
  <si>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</si>
  <si>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</si>
  <si>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</si>
  <si>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</si>
  <si>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</si>
  <si>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</si>
  <si>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</si>
  <si>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</si>
  <si>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</si>
  <si>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</si>
  <si>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</si>
  <si>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</si>
  <si>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</si>
  <si>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</si>
  <si>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</si>
  <si>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</si>
  <si>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</si>
  <si>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</si>
  <si>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</si>
  <si>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</si>
  <si>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</si>
  <si>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</si>
  <si>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</si>
  <si>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</si>
  <si>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</si>
  <si>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</si>
  <si>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</si>
  <si>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</si>
  <si>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</si>
  <si>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</si>
  <si>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</si>
  <si>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</si>
  <si>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</si>
  <si>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</si>
  <si>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</si>
  <si>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</si>
  <si>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</si>
  <si>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</si>
  <si>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</si>
  <si>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</si>
  <si>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</si>
  <si>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</si>
  <si>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</si>
  <si>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</si>
  <si>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</si>
  <si>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</si>
  <si>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</si>
  <si>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</si>
  <si>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</si>
  <si>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</si>
  <si>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</si>
  <si>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</si>
  <si>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</si>
  <si>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</si>
  <si>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</si>
  <si>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</si>
  <si>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</si>
  <si>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</si>
  <si>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</si>
  <si>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</si>
  <si>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</si>
  <si>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</si>
  <si>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</si>
  <si>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</si>
  <si>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</si>
  <si>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</si>
  <si>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</si>
  <si>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</si>
  <si>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</si>
  <si>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</si>
  <si>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</si>
  <si>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</si>
  <si>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</si>
  <si>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</si>
  <si>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</si>
  <si>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</si>
  <si>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</si>
  <si>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</si>
  <si>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</si>
  <si>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</si>
  <si>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</si>
  <si>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</si>
  <si>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</si>
  <si>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</si>
  <si>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</si>
  <si>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</si>
  <si>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</si>
  <si>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</si>
  <si>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</si>
  <si>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</si>
  <si>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</si>
  <si>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</si>
  <si>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</si>
  <si>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</si>
  <si>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</si>
  <si>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</si>
  <si>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</si>
  <si>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</si>
  <si>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</si>
  <si>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</si>
  <si>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</si>
  <si>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</si>
  <si>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</si>
  <si>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</si>
  <si>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</si>
  <si>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</si>
  <si>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</si>
  <si>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</si>
  <si>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</si>
  <si>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</si>
  <si>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</si>
  <si>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</si>
  <si>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</si>
  <si>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</si>
  <si>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</si>
  <si>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</si>
  <si>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</si>
  <si>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</si>
  <si>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</si>
  <si>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</si>
  <si>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</si>
  <si>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</si>
  <si>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</si>
  <si>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</si>
  <si>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</si>
  <si>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</si>
  <si>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</si>
  <si>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</si>
  <si>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</si>
  <si>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</si>
  <si>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</si>
  <si>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</si>
  <si>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</si>
  <si>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</si>
  <si>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</si>
  <si>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</si>
  <si>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</si>
  <si>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</si>
  <si>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</si>
  <si>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</si>
  <si>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</si>
  <si>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</si>
  <si>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</si>
  <si>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</si>
  <si>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</si>
  <si>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</si>
  <si>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</si>
  <si>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</si>
  <si>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</si>
  <si>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</si>
  <si>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</si>
  <si>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</si>
  <si>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</si>
  <si>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</si>
  <si>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</si>
  <si>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</si>
  <si>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</si>
  <si>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</si>
  <si>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</si>
  <si>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</si>
  <si>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</si>
  <si>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</si>
  <si>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</si>
  <si>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</si>
  <si>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</si>
  <si>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</si>
  <si>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</si>
  <si>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</si>
  <si>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</si>
  <si>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</si>
  <si>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</si>
  <si>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</si>
  <si>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</si>
  <si>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</si>
  <si>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</si>
  <si>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</si>
  <si>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</si>
  <si>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</si>
  <si>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</si>
  <si>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</si>
  <si>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</si>
  <si>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</si>
  <si>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</si>
  <si>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</si>
  <si>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</si>
  <si>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</si>
  <si>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</si>
  <si>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</si>
  <si>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</si>
  <si>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</si>
  <si>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</si>
  <si>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45IS2023/09/29</t>
  </si>
  <si>
    <t>RSRPL_BKN</t>
  </si>
  <si>
    <t>SOLAPUR_SOLAR</t>
  </si>
  <si>
    <t>Arunachal_Ben</t>
  </si>
  <si>
    <t>HP</t>
  </si>
  <si>
    <t>KAMENG</t>
  </si>
  <si>
    <t>CHANJUII</t>
  </si>
  <si>
    <t>Meghalaya_Ben</t>
  </si>
  <si>
    <t>RKM_POWER</t>
  </si>
  <si>
    <t>JPNIGRIE_JNSTPP</t>
  </si>
  <si>
    <t>SKS Raigarh</t>
  </si>
  <si>
    <t>GBHHPL</t>
  </si>
  <si>
    <t>BCMLB001</t>
  </si>
  <si>
    <t>UTTARAKHAND</t>
  </si>
  <si>
    <t>ITCWIND</t>
  </si>
  <si>
    <t>IPCL_WB</t>
  </si>
  <si>
    <t>VLSEZ</t>
  </si>
  <si>
    <t>HP-GOVT</t>
  </si>
  <si>
    <t>JP BINA</t>
  </si>
  <si>
    <t>Teesta_III</t>
  </si>
  <si>
    <t>GOA_Beneficiary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</si>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</sst>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154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154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154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154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154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154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154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154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154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157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157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157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157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157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157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157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157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157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157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157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157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157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157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155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155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155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155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155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155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155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155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152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152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152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152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152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152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152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152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152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152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152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152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152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152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152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152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152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152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152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152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152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152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152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152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152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152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152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152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152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152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152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152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152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152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152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152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152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152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152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152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152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152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152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152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154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154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154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154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154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45198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222</v>
      </c>
    </row>
    <row r="9" spans="1:3">
      <c r="A9" s="46" t="s">
        <v>477</v>
      </c>
      <c r="B9" s="201">
        <v>45201.54351851852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45198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24.2</v>
      </c>
      <c r="C3" s="198">
        <v>24.2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10.09624</v>
      </c>
      <c r="J3" s="21">
        <f>C3*E3/100</f>
        <v>5.645859999999999</v>
      </c>
      <c r="K3" s="21">
        <f>C3*F3/100</f>
        <v>7.2817800000000004</v>
      </c>
      <c r="L3" s="21">
        <f>C3*G3/100</f>
        <v>1.1761200000000001</v>
      </c>
      <c r="M3" s="158">
        <f>SUM(I3:L3)</f>
        <v>24.2</v>
      </c>
      <c r="N3" s="22"/>
      <c r="P3" s="37">
        <f t="shared" ref="P3:P34" si="1">I3</f>
        <v>10.09624</v>
      </c>
      <c r="Q3" s="37">
        <f t="shared" ref="Q3:Q34" si="2">J3</f>
        <v>5.645859999999999</v>
      </c>
      <c r="R3" s="37">
        <f t="shared" ref="R3:R34" si="3">K3</f>
        <v>7.2817800000000004</v>
      </c>
      <c r="S3" s="37">
        <f t="shared" ref="S3:S34" si="4">L3</f>
        <v>1.1761200000000001</v>
      </c>
      <c r="T3" s="37">
        <f>SUM(P3:S3)</f>
        <v>24.2</v>
      </c>
    </row>
    <row r="4" spans="1:20">
      <c r="A4" s="8" t="s">
        <v>46</v>
      </c>
      <c r="B4" s="198">
        <v>24.2</v>
      </c>
      <c r="C4" s="198">
        <v>24.2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10.09624</v>
      </c>
      <c r="J4" s="21">
        <f t="shared" ref="J4:J67" si="6">C4*E4/100</f>
        <v>5.645859999999999</v>
      </c>
      <c r="K4" s="21">
        <f t="shared" ref="K4:K67" si="7">C4*F4/100</f>
        <v>7.2817800000000004</v>
      </c>
      <c r="L4" s="21">
        <f t="shared" ref="L4:L67" si="8">C4*G4/100</f>
        <v>1.1761200000000001</v>
      </c>
      <c r="M4" s="159">
        <f t="shared" ref="M4:M67" si="9">SUM(I4:L4)</f>
        <v>24.2</v>
      </c>
      <c r="N4" s="22"/>
      <c r="P4" s="37">
        <f t="shared" si="1"/>
        <v>10.09624</v>
      </c>
      <c r="Q4" s="37">
        <f t="shared" si="2"/>
        <v>5.645859999999999</v>
      </c>
      <c r="R4" s="37">
        <f t="shared" si="3"/>
        <v>7.2817800000000004</v>
      </c>
      <c r="S4" s="37">
        <f t="shared" si="4"/>
        <v>1.1761200000000001</v>
      </c>
      <c r="T4" s="37">
        <f t="shared" ref="T4:T67" si="10">SUM(P4:S4)</f>
        <v>24.2</v>
      </c>
    </row>
    <row r="5" spans="1:20">
      <c r="A5" s="8" t="s">
        <v>47</v>
      </c>
      <c r="B5" s="198">
        <v>24.2</v>
      </c>
      <c r="C5" s="198">
        <v>24.2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10.09624</v>
      </c>
      <c r="J5" s="21">
        <f t="shared" si="6"/>
        <v>5.645859999999999</v>
      </c>
      <c r="K5" s="21">
        <f t="shared" si="7"/>
        <v>7.2817800000000004</v>
      </c>
      <c r="L5" s="21">
        <f t="shared" si="8"/>
        <v>1.1761200000000001</v>
      </c>
      <c r="M5" s="159">
        <f t="shared" si="9"/>
        <v>24.2</v>
      </c>
      <c r="N5" s="22"/>
      <c r="P5" s="37">
        <f t="shared" si="1"/>
        <v>10.09624</v>
      </c>
      <c r="Q5" s="37">
        <f t="shared" si="2"/>
        <v>5.645859999999999</v>
      </c>
      <c r="R5" s="37">
        <f t="shared" si="3"/>
        <v>7.2817800000000004</v>
      </c>
      <c r="S5" s="37">
        <f t="shared" si="4"/>
        <v>1.1761200000000001</v>
      </c>
      <c r="T5" s="37">
        <f t="shared" si="10"/>
        <v>24.2</v>
      </c>
    </row>
    <row r="6" spans="1:20">
      <c r="A6" s="8" t="s">
        <v>48</v>
      </c>
      <c r="B6" s="198">
        <v>24.2</v>
      </c>
      <c r="C6" s="198">
        <v>24.2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10.09624</v>
      </c>
      <c r="J6" s="21">
        <f t="shared" si="6"/>
        <v>5.645859999999999</v>
      </c>
      <c r="K6" s="21">
        <f t="shared" si="7"/>
        <v>7.2817800000000004</v>
      </c>
      <c r="L6" s="21">
        <f t="shared" si="8"/>
        <v>1.1761200000000001</v>
      </c>
      <c r="M6" s="159">
        <f t="shared" si="9"/>
        <v>24.2</v>
      </c>
      <c r="N6" s="22"/>
      <c r="P6" s="37">
        <f t="shared" si="1"/>
        <v>10.09624</v>
      </c>
      <c r="Q6" s="37">
        <f t="shared" si="2"/>
        <v>5.645859999999999</v>
      </c>
      <c r="R6" s="37">
        <f t="shared" si="3"/>
        <v>7.2817800000000004</v>
      </c>
      <c r="S6" s="37">
        <f t="shared" si="4"/>
        <v>1.1761200000000001</v>
      </c>
      <c r="T6" s="37">
        <f t="shared" si="10"/>
        <v>24.2</v>
      </c>
    </row>
    <row r="7" spans="1:20">
      <c r="A7" s="8" t="s">
        <v>49</v>
      </c>
      <c r="B7" s="198">
        <v>24.2</v>
      </c>
      <c r="C7" s="198">
        <v>24.2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10.09624</v>
      </c>
      <c r="J7" s="21">
        <f t="shared" si="6"/>
        <v>5.645859999999999</v>
      </c>
      <c r="K7" s="21">
        <f t="shared" si="7"/>
        <v>7.2817800000000004</v>
      </c>
      <c r="L7" s="21">
        <f t="shared" si="8"/>
        <v>1.1761200000000001</v>
      </c>
      <c r="M7" s="159">
        <f t="shared" si="9"/>
        <v>24.2</v>
      </c>
      <c r="N7" s="22"/>
      <c r="P7" s="37">
        <f t="shared" si="1"/>
        <v>10.09624</v>
      </c>
      <c r="Q7" s="37">
        <f t="shared" si="2"/>
        <v>5.645859999999999</v>
      </c>
      <c r="R7" s="37">
        <f t="shared" si="3"/>
        <v>7.2817800000000004</v>
      </c>
      <c r="S7" s="37">
        <f t="shared" si="4"/>
        <v>1.1761200000000001</v>
      </c>
      <c r="T7" s="37">
        <f t="shared" si="10"/>
        <v>24.2</v>
      </c>
    </row>
    <row r="8" spans="1:20">
      <c r="A8" s="8" t="s">
        <v>50</v>
      </c>
      <c r="B8" s="198">
        <v>24.2</v>
      </c>
      <c r="C8" s="198">
        <v>24.2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10.09624</v>
      </c>
      <c r="J8" s="21">
        <f t="shared" si="6"/>
        <v>5.645859999999999</v>
      </c>
      <c r="K8" s="21">
        <f t="shared" si="7"/>
        <v>7.2817800000000004</v>
      </c>
      <c r="L8" s="21">
        <f t="shared" si="8"/>
        <v>1.1761200000000001</v>
      </c>
      <c r="M8" s="159">
        <f t="shared" si="9"/>
        <v>24.2</v>
      </c>
      <c r="N8" s="22"/>
      <c r="P8" s="37">
        <f t="shared" si="1"/>
        <v>10.09624</v>
      </c>
      <c r="Q8" s="37">
        <f t="shared" si="2"/>
        <v>5.645859999999999</v>
      </c>
      <c r="R8" s="37">
        <f t="shared" si="3"/>
        <v>7.2817800000000004</v>
      </c>
      <c r="S8" s="37">
        <f t="shared" si="4"/>
        <v>1.1761200000000001</v>
      </c>
      <c r="T8" s="37">
        <f t="shared" si="10"/>
        <v>24.2</v>
      </c>
    </row>
    <row r="9" spans="1:20">
      <c r="A9" s="8" t="s">
        <v>51</v>
      </c>
      <c r="B9" s="198">
        <v>24.2</v>
      </c>
      <c r="C9" s="198">
        <v>24.2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10.09624</v>
      </c>
      <c r="J9" s="21">
        <f t="shared" si="6"/>
        <v>5.645859999999999</v>
      </c>
      <c r="K9" s="21">
        <f t="shared" si="7"/>
        <v>7.2817800000000004</v>
      </c>
      <c r="L9" s="21">
        <f t="shared" si="8"/>
        <v>1.1761200000000001</v>
      </c>
      <c r="M9" s="159">
        <f t="shared" si="9"/>
        <v>24.2</v>
      </c>
      <c r="N9" s="22"/>
      <c r="P9" s="37">
        <f t="shared" si="1"/>
        <v>10.09624</v>
      </c>
      <c r="Q9" s="37">
        <f t="shared" si="2"/>
        <v>5.645859999999999</v>
      </c>
      <c r="R9" s="37">
        <f t="shared" si="3"/>
        <v>7.2817800000000004</v>
      </c>
      <c r="S9" s="37">
        <f t="shared" si="4"/>
        <v>1.1761200000000001</v>
      </c>
      <c r="T9" s="37">
        <f t="shared" si="10"/>
        <v>24.2</v>
      </c>
    </row>
    <row r="10" spans="1:20">
      <c r="A10" s="8" t="s">
        <v>52</v>
      </c>
      <c r="B10" s="198">
        <v>24.2</v>
      </c>
      <c r="C10" s="198">
        <v>24.2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10.09624</v>
      </c>
      <c r="J10" s="21">
        <f t="shared" si="6"/>
        <v>5.645859999999999</v>
      </c>
      <c r="K10" s="21">
        <f t="shared" si="7"/>
        <v>7.2817800000000004</v>
      </c>
      <c r="L10" s="21">
        <f t="shared" si="8"/>
        <v>1.1761200000000001</v>
      </c>
      <c r="M10" s="159">
        <f t="shared" si="9"/>
        <v>24.2</v>
      </c>
      <c r="N10" s="22"/>
      <c r="P10" s="37">
        <f t="shared" si="1"/>
        <v>10.09624</v>
      </c>
      <c r="Q10" s="37">
        <f t="shared" si="2"/>
        <v>5.645859999999999</v>
      </c>
      <c r="R10" s="37">
        <f t="shared" si="3"/>
        <v>7.2817800000000004</v>
      </c>
      <c r="S10" s="37">
        <f t="shared" si="4"/>
        <v>1.1761200000000001</v>
      </c>
      <c r="T10" s="37">
        <f t="shared" si="10"/>
        <v>24.2</v>
      </c>
    </row>
    <row r="11" spans="1:20">
      <c r="A11" s="8" t="s">
        <v>53</v>
      </c>
      <c r="B11" s="198">
        <v>24.2</v>
      </c>
      <c r="C11" s="198">
        <v>24.2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10.09624</v>
      </c>
      <c r="J11" s="21">
        <f t="shared" si="6"/>
        <v>5.645859999999999</v>
      </c>
      <c r="K11" s="21">
        <f t="shared" si="7"/>
        <v>7.2817800000000004</v>
      </c>
      <c r="L11" s="21">
        <f t="shared" si="8"/>
        <v>1.1761200000000001</v>
      </c>
      <c r="M11" s="159">
        <f t="shared" si="9"/>
        <v>24.2</v>
      </c>
      <c r="N11" s="22"/>
      <c r="P11" s="37">
        <f t="shared" si="1"/>
        <v>10.09624</v>
      </c>
      <c r="Q11" s="37">
        <f t="shared" si="2"/>
        <v>5.645859999999999</v>
      </c>
      <c r="R11" s="37">
        <f t="shared" si="3"/>
        <v>7.2817800000000004</v>
      </c>
      <c r="S11" s="37">
        <f t="shared" si="4"/>
        <v>1.1761200000000001</v>
      </c>
      <c r="T11" s="37">
        <f t="shared" si="10"/>
        <v>24.2</v>
      </c>
    </row>
    <row r="12" spans="1:20">
      <c r="A12" s="8" t="s">
        <v>54</v>
      </c>
      <c r="B12" s="198">
        <v>24.2</v>
      </c>
      <c r="C12" s="198">
        <v>24.2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10.09624</v>
      </c>
      <c r="J12" s="21">
        <f t="shared" si="6"/>
        <v>5.645859999999999</v>
      </c>
      <c r="K12" s="21">
        <f t="shared" si="7"/>
        <v>7.2817800000000004</v>
      </c>
      <c r="L12" s="21">
        <f t="shared" si="8"/>
        <v>1.1761200000000001</v>
      </c>
      <c r="M12" s="159">
        <f t="shared" si="9"/>
        <v>24.2</v>
      </c>
      <c r="N12" s="22"/>
      <c r="P12" s="37">
        <f t="shared" si="1"/>
        <v>10.09624</v>
      </c>
      <c r="Q12" s="37">
        <f t="shared" si="2"/>
        <v>5.645859999999999</v>
      </c>
      <c r="R12" s="37">
        <f t="shared" si="3"/>
        <v>7.2817800000000004</v>
      </c>
      <c r="S12" s="37">
        <f t="shared" si="4"/>
        <v>1.1761200000000001</v>
      </c>
      <c r="T12" s="37">
        <f t="shared" si="10"/>
        <v>24.2</v>
      </c>
    </row>
    <row r="13" spans="1:20">
      <c r="A13" s="8" t="s">
        <v>55</v>
      </c>
      <c r="B13" s="198">
        <v>24.2</v>
      </c>
      <c r="C13" s="198">
        <v>24.2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10.09624</v>
      </c>
      <c r="J13" s="21">
        <f t="shared" si="6"/>
        <v>5.645859999999999</v>
      </c>
      <c r="K13" s="21">
        <f t="shared" si="7"/>
        <v>7.2817800000000004</v>
      </c>
      <c r="L13" s="21">
        <f t="shared" si="8"/>
        <v>1.1761200000000001</v>
      </c>
      <c r="M13" s="159">
        <f t="shared" si="9"/>
        <v>24.2</v>
      </c>
      <c r="N13" s="22"/>
      <c r="P13" s="37">
        <f t="shared" si="1"/>
        <v>10.09624</v>
      </c>
      <c r="Q13" s="37">
        <f t="shared" si="2"/>
        <v>5.645859999999999</v>
      </c>
      <c r="R13" s="37">
        <f t="shared" si="3"/>
        <v>7.2817800000000004</v>
      </c>
      <c r="S13" s="37">
        <f t="shared" si="4"/>
        <v>1.1761200000000001</v>
      </c>
      <c r="T13" s="37">
        <f t="shared" si="10"/>
        <v>24.2</v>
      </c>
    </row>
    <row r="14" spans="1:20">
      <c r="A14" s="8" t="s">
        <v>56</v>
      </c>
      <c r="B14" s="198">
        <v>24.2</v>
      </c>
      <c r="C14" s="198">
        <v>24.2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10.09624</v>
      </c>
      <c r="J14" s="21">
        <f t="shared" si="6"/>
        <v>5.645859999999999</v>
      </c>
      <c r="K14" s="21">
        <f t="shared" si="7"/>
        <v>7.2817800000000004</v>
      </c>
      <c r="L14" s="21">
        <f t="shared" si="8"/>
        <v>1.1761200000000001</v>
      </c>
      <c r="M14" s="159">
        <f t="shared" si="9"/>
        <v>24.2</v>
      </c>
      <c r="N14" s="22"/>
      <c r="P14" s="37">
        <f t="shared" si="1"/>
        <v>10.09624</v>
      </c>
      <c r="Q14" s="37">
        <f t="shared" si="2"/>
        <v>5.645859999999999</v>
      </c>
      <c r="R14" s="37">
        <f t="shared" si="3"/>
        <v>7.2817800000000004</v>
      </c>
      <c r="S14" s="37">
        <f t="shared" si="4"/>
        <v>1.1761200000000001</v>
      </c>
      <c r="T14" s="37">
        <f t="shared" si="10"/>
        <v>24.2</v>
      </c>
    </row>
    <row r="15" spans="1:20">
      <c r="A15" s="8" t="s">
        <v>57</v>
      </c>
      <c r="B15" s="198">
        <v>24.2</v>
      </c>
      <c r="C15" s="198">
        <v>24.2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10.09624</v>
      </c>
      <c r="J15" s="21">
        <f t="shared" si="6"/>
        <v>5.645859999999999</v>
      </c>
      <c r="K15" s="21">
        <f t="shared" si="7"/>
        <v>7.2817800000000004</v>
      </c>
      <c r="L15" s="21">
        <f t="shared" si="8"/>
        <v>1.1761200000000001</v>
      </c>
      <c r="M15" s="159">
        <f t="shared" si="9"/>
        <v>24.2</v>
      </c>
      <c r="N15" s="22"/>
      <c r="P15" s="37">
        <f t="shared" si="1"/>
        <v>10.09624</v>
      </c>
      <c r="Q15" s="37">
        <f t="shared" si="2"/>
        <v>5.645859999999999</v>
      </c>
      <c r="R15" s="37">
        <f t="shared" si="3"/>
        <v>7.2817800000000004</v>
      </c>
      <c r="S15" s="37">
        <f t="shared" si="4"/>
        <v>1.1761200000000001</v>
      </c>
      <c r="T15" s="37">
        <f t="shared" si="10"/>
        <v>24.2</v>
      </c>
    </row>
    <row r="16" spans="1:20">
      <c r="A16" s="8" t="s">
        <v>58</v>
      </c>
      <c r="B16" s="198">
        <v>24.2</v>
      </c>
      <c r="C16" s="198">
        <v>24.2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10.09624</v>
      </c>
      <c r="J16" s="21">
        <f t="shared" si="6"/>
        <v>5.645859999999999</v>
      </c>
      <c r="K16" s="21">
        <f t="shared" si="7"/>
        <v>7.2817800000000004</v>
      </c>
      <c r="L16" s="21">
        <f t="shared" si="8"/>
        <v>1.1761200000000001</v>
      </c>
      <c r="M16" s="159">
        <f t="shared" si="9"/>
        <v>24.2</v>
      </c>
      <c r="N16" s="22"/>
      <c r="P16" s="37">
        <f t="shared" si="1"/>
        <v>10.09624</v>
      </c>
      <c r="Q16" s="37">
        <f t="shared" si="2"/>
        <v>5.645859999999999</v>
      </c>
      <c r="R16" s="37">
        <f t="shared" si="3"/>
        <v>7.2817800000000004</v>
      </c>
      <c r="S16" s="37">
        <f t="shared" si="4"/>
        <v>1.1761200000000001</v>
      </c>
      <c r="T16" s="37">
        <f t="shared" si="10"/>
        <v>24.2</v>
      </c>
    </row>
    <row r="17" spans="1:20">
      <c r="A17" s="8" t="s">
        <v>59</v>
      </c>
      <c r="B17" s="198">
        <v>24.2</v>
      </c>
      <c r="C17" s="198">
        <v>24.2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10.09624</v>
      </c>
      <c r="J17" s="21">
        <f t="shared" si="6"/>
        <v>5.645859999999999</v>
      </c>
      <c r="K17" s="21">
        <f t="shared" si="7"/>
        <v>7.2817800000000004</v>
      </c>
      <c r="L17" s="21">
        <f t="shared" si="8"/>
        <v>1.1761200000000001</v>
      </c>
      <c r="M17" s="159">
        <f t="shared" si="9"/>
        <v>24.2</v>
      </c>
      <c r="N17" s="22"/>
      <c r="P17" s="37">
        <f t="shared" si="1"/>
        <v>10.09624</v>
      </c>
      <c r="Q17" s="37">
        <f t="shared" si="2"/>
        <v>5.645859999999999</v>
      </c>
      <c r="R17" s="37">
        <f t="shared" si="3"/>
        <v>7.2817800000000004</v>
      </c>
      <c r="S17" s="37">
        <f t="shared" si="4"/>
        <v>1.1761200000000001</v>
      </c>
      <c r="T17" s="37">
        <f t="shared" si="10"/>
        <v>24.2</v>
      </c>
    </row>
    <row r="18" spans="1:20">
      <c r="A18" s="8" t="s">
        <v>60</v>
      </c>
      <c r="B18" s="198">
        <v>24.2</v>
      </c>
      <c r="C18" s="198">
        <v>24.2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10.09624</v>
      </c>
      <c r="J18" s="21">
        <f t="shared" si="6"/>
        <v>5.645859999999999</v>
      </c>
      <c r="K18" s="21">
        <f t="shared" si="7"/>
        <v>7.2817800000000004</v>
      </c>
      <c r="L18" s="21">
        <f t="shared" si="8"/>
        <v>1.1761200000000001</v>
      </c>
      <c r="M18" s="159">
        <f t="shared" si="9"/>
        <v>24.2</v>
      </c>
      <c r="N18" s="22"/>
      <c r="P18" s="37">
        <f t="shared" si="1"/>
        <v>10.09624</v>
      </c>
      <c r="Q18" s="37">
        <f t="shared" si="2"/>
        <v>5.645859999999999</v>
      </c>
      <c r="R18" s="37">
        <f t="shared" si="3"/>
        <v>7.2817800000000004</v>
      </c>
      <c r="S18" s="37">
        <f t="shared" si="4"/>
        <v>1.1761200000000001</v>
      </c>
      <c r="T18" s="37">
        <f t="shared" si="10"/>
        <v>24.2</v>
      </c>
    </row>
    <row r="19" spans="1:20">
      <c r="A19" s="8" t="s">
        <v>61</v>
      </c>
      <c r="B19" s="198">
        <v>24.2</v>
      </c>
      <c r="C19" s="198">
        <v>24.2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10.09624</v>
      </c>
      <c r="J19" s="21">
        <f t="shared" si="6"/>
        <v>5.645859999999999</v>
      </c>
      <c r="K19" s="21">
        <f t="shared" si="7"/>
        <v>7.2817800000000004</v>
      </c>
      <c r="L19" s="21">
        <f t="shared" si="8"/>
        <v>1.1761200000000001</v>
      </c>
      <c r="M19" s="159">
        <f t="shared" si="9"/>
        <v>24.2</v>
      </c>
      <c r="N19" s="22"/>
      <c r="P19" s="37">
        <f t="shared" si="1"/>
        <v>10.09624</v>
      </c>
      <c r="Q19" s="37">
        <f t="shared" si="2"/>
        <v>5.645859999999999</v>
      </c>
      <c r="R19" s="37">
        <f t="shared" si="3"/>
        <v>7.2817800000000004</v>
      </c>
      <c r="S19" s="37">
        <f t="shared" si="4"/>
        <v>1.1761200000000001</v>
      </c>
      <c r="T19" s="37">
        <f t="shared" si="10"/>
        <v>24.2</v>
      </c>
    </row>
    <row r="20" spans="1:20">
      <c r="A20" s="8" t="s">
        <v>62</v>
      </c>
      <c r="B20" s="198">
        <v>24.2</v>
      </c>
      <c r="C20" s="198">
        <v>24.2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10.09624</v>
      </c>
      <c r="J20" s="21">
        <f t="shared" si="6"/>
        <v>5.645859999999999</v>
      </c>
      <c r="K20" s="21">
        <f t="shared" si="7"/>
        <v>7.2817800000000004</v>
      </c>
      <c r="L20" s="21">
        <f t="shared" si="8"/>
        <v>1.1761200000000001</v>
      </c>
      <c r="M20" s="159">
        <f t="shared" si="9"/>
        <v>24.2</v>
      </c>
      <c r="N20" s="22"/>
      <c r="P20" s="37">
        <f t="shared" si="1"/>
        <v>10.09624</v>
      </c>
      <c r="Q20" s="37">
        <f t="shared" si="2"/>
        <v>5.645859999999999</v>
      </c>
      <c r="R20" s="37">
        <f t="shared" si="3"/>
        <v>7.2817800000000004</v>
      </c>
      <c r="S20" s="37">
        <f t="shared" si="4"/>
        <v>1.1761200000000001</v>
      </c>
      <c r="T20" s="37">
        <f t="shared" si="10"/>
        <v>24.2</v>
      </c>
    </row>
    <row r="21" spans="1:20">
      <c r="A21" s="8" t="s">
        <v>63</v>
      </c>
      <c r="B21" s="198">
        <v>24.2</v>
      </c>
      <c r="C21" s="198">
        <v>24.2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10.09624</v>
      </c>
      <c r="J21" s="21">
        <f t="shared" si="6"/>
        <v>5.645859999999999</v>
      </c>
      <c r="K21" s="21">
        <f t="shared" si="7"/>
        <v>7.2817800000000004</v>
      </c>
      <c r="L21" s="21">
        <f t="shared" si="8"/>
        <v>1.1761200000000001</v>
      </c>
      <c r="M21" s="159">
        <f t="shared" si="9"/>
        <v>24.2</v>
      </c>
      <c r="N21" s="22"/>
      <c r="P21" s="37">
        <f t="shared" si="1"/>
        <v>10.09624</v>
      </c>
      <c r="Q21" s="37">
        <f t="shared" si="2"/>
        <v>5.645859999999999</v>
      </c>
      <c r="R21" s="37">
        <f t="shared" si="3"/>
        <v>7.2817800000000004</v>
      </c>
      <c r="S21" s="37">
        <f t="shared" si="4"/>
        <v>1.1761200000000001</v>
      </c>
      <c r="T21" s="37">
        <f t="shared" si="10"/>
        <v>24.2</v>
      </c>
    </row>
    <row r="22" spans="1:20">
      <c r="A22" s="8" t="s">
        <v>64</v>
      </c>
      <c r="B22" s="198">
        <v>24.2</v>
      </c>
      <c r="C22" s="198">
        <v>24.2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10.09624</v>
      </c>
      <c r="J22" s="21">
        <f t="shared" si="6"/>
        <v>5.645859999999999</v>
      </c>
      <c r="K22" s="21">
        <f t="shared" si="7"/>
        <v>7.2817800000000004</v>
      </c>
      <c r="L22" s="21">
        <f t="shared" si="8"/>
        <v>1.1761200000000001</v>
      </c>
      <c r="M22" s="159">
        <f t="shared" si="9"/>
        <v>24.2</v>
      </c>
      <c r="N22" s="22"/>
      <c r="P22" s="37">
        <f t="shared" si="1"/>
        <v>10.09624</v>
      </c>
      <c r="Q22" s="37">
        <f t="shared" si="2"/>
        <v>5.645859999999999</v>
      </c>
      <c r="R22" s="37">
        <f t="shared" si="3"/>
        <v>7.2817800000000004</v>
      </c>
      <c r="S22" s="37">
        <f t="shared" si="4"/>
        <v>1.1761200000000001</v>
      </c>
      <c r="T22" s="37">
        <f t="shared" si="10"/>
        <v>24.2</v>
      </c>
    </row>
    <row r="23" spans="1:20">
      <c r="A23" s="8" t="s">
        <v>65</v>
      </c>
      <c r="B23" s="198">
        <v>24.2</v>
      </c>
      <c r="C23" s="198">
        <v>24.2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10.09624</v>
      </c>
      <c r="J23" s="21">
        <f t="shared" si="6"/>
        <v>5.645859999999999</v>
      </c>
      <c r="K23" s="21">
        <f t="shared" si="7"/>
        <v>7.2817800000000004</v>
      </c>
      <c r="L23" s="21">
        <f t="shared" si="8"/>
        <v>1.1761200000000001</v>
      </c>
      <c r="M23" s="159">
        <f t="shared" si="9"/>
        <v>24.2</v>
      </c>
      <c r="N23" s="22"/>
      <c r="P23" s="37">
        <f t="shared" si="1"/>
        <v>10.09624</v>
      </c>
      <c r="Q23" s="37">
        <f t="shared" si="2"/>
        <v>5.645859999999999</v>
      </c>
      <c r="R23" s="37">
        <f t="shared" si="3"/>
        <v>7.2817800000000004</v>
      </c>
      <c r="S23" s="37">
        <f t="shared" si="4"/>
        <v>1.1761200000000001</v>
      </c>
      <c r="T23" s="37">
        <f t="shared" si="10"/>
        <v>24.2</v>
      </c>
    </row>
    <row r="24" spans="1:20">
      <c r="A24" s="8" t="s">
        <v>66</v>
      </c>
      <c r="B24" s="198">
        <v>24.2</v>
      </c>
      <c r="C24" s="198">
        <v>24.2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10.09624</v>
      </c>
      <c r="J24" s="21">
        <f t="shared" si="6"/>
        <v>5.645859999999999</v>
      </c>
      <c r="K24" s="21">
        <f t="shared" si="7"/>
        <v>7.2817800000000004</v>
      </c>
      <c r="L24" s="21">
        <f t="shared" si="8"/>
        <v>1.1761200000000001</v>
      </c>
      <c r="M24" s="159">
        <f t="shared" si="9"/>
        <v>24.2</v>
      </c>
      <c r="N24" s="22"/>
      <c r="P24" s="37">
        <f t="shared" si="1"/>
        <v>10.09624</v>
      </c>
      <c r="Q24" s="37">
        <f t="shared" si="2"/>
        <v>5.645859999999999</v>
      </c>
      <c r="R24" s="37">
        <f t="shared" si="3"/>
        <v>7.2817800000000004</v>
      </c>
      <c r="S24" s="37">
        <f t="shared" si="4"/>
        <v>1.1761200000000001</v>
      </c>
      <c r="T24" s="37">
        <f t="shared" si="10"/>
        <v>24.2</v>
      </c>
    </row>
    <row r="25" spans="1:20">
      <c r="A25" s="8" t="s">
        <v>67</v>
      </c>
      <c r="B25" s="198">
        <v>24.2</v>
      </c>
      <c r="C25" s="198">
        <v>24.2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10.09624</v>
      </c>
      <c r="J25" s="21">
        <f t="shared" si="6"/>
        <v>5.645859999999999</v>
      </c>
      <c r="K25" s="21">
        <f t="shared" si="7"/>
        <v>7.2817800000000004</v>
      </c>
      <c r="L25" s="21">
        <f t="shared" si="8"/>
        <v>1.1761200000000001</v>
      </c>
      <c r="M25" s="159">
        <f t="shared" si="9"/>
        <v>24.2</v>
      </c>
      <c r="N25" s="22"/>
      <c r="P25" s="37">
        <f t="shared" si="1"/>
        <v>10.09624</v>
      </c>
      <c r="Q25" s="37">
        <f t="shared" si="2"/>
        <v>5.645859999999999</v>
      </c>
      <c r="R25" s="37">
        <f t="shared" si="3"/>
        <v>7.2817800000000004</v>
      </c>
      <c r="S25" s="37">
        <f t="shared" si="4"/>
        <v>1.1761200000000001</v>
      </c>
      <c r="T25" s="37">
        <f t="shared" si="10"/>
        <v>24.2</v>
      </c>
    </row>
    <row r="26" spans="1:20">
      <c r="A26" s="8" t="s">
        <v>68</v>
      </c>
      <c r="B26" s="198">
        <v>24.2</v>
      </c>
      <c r="C26" s="198">
        <v>24.2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10.09624</v>
      </c>
      <c r="J26" s="21">
        <f t="shared" si="6"/>
        <v>5.645859999999999</v>
      </c>
      <c r="K26" s="21">
        <f t="shared" si="7"/>
        <v>7.2817800000000004</v>
      </c>
      <c r="L26" s="21">
        <f t="shared" si="8"/>
        <v>1.1761200000000001</v>
      </c>
      <c r="M26" s="159">
        <f t="shared" si="9"/>
        <v>24.2</v>
      </c>
      <c r="N26" s="22"/>
      <c r="P26" s="37">
        <f t="shared" si="1"/>
        <v>10.09624</v>
      </c>
      <c r="Q26" s="37">
        <f t="shared" si="2"/>
        <v>5.645859999999999</v>
      </c>
      <c r="R26" s="37">
        <f t="shared" si="3"/>
        <v>7.2817800000000004</v>
      </c>
      <c r="S26" s="37">
        <f t="shared" si="4"/>
        <v>1.1761200000000001</v>
      </c>
      <c r="T26" s="37">
        <f t="shared" si="10"/>
        <v>24.2</v>
      </c>
    </row>
    <row r="27" spans="1:20">
      <c r="A27" s="8" t="s">
        <v>69</v>
      </c>
      <c r="B27" s="198">
        <v>24.2</v>
      </c>
      <c r="C27" s="198">
        <v>24.2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10.09624</v>
      </c>
      <c r="J27" s="21">
        <f t="shared" si="6"/>
        <v>5.645859999999999</v>
      </c>
      <c r="K27" s="21">
        <f t="shared" si="7"/>
        <v>7.2817800000000004</v>
      </c>
      <c r="L27" s="21">
        <f t="shared" si="8"/>
        <v>1.1761200000000001</v>
      </c>
      <c r="M27" s="159">
        <f t="shared" si="9"/>
        <v>24.2</v>
      </c>
      <c r="N27" s="22"/>
      <c r="P27" s="37">
        <f t="shared" si="1"/>
        <v>10.09624</v>
      </c>
      <c r="Q27" s="37">
        <f t="shared" si="2"/>
        <v>5.645859999999999</v>
      </c>
      <c r="R27" s="37">
        <f t="shared" si="3"/>
        <v>7.2817800000000004</v>
      </c>
      <c r="S27" s="37">
        <f t="shared" si="4"/>
        <v>1.1761200000000001</v>
      </c>
      <c r="T27" s="37">
        <f t="shared" si="10"/>
        <v>24.2</v>
      </c>
    </row>
    <row r="28" spans="1:20">
      <c r="A28" s="8" t="s">
        <v>70</v>
      </c>
      <c r="B28" s="198">
        <v>24.2</v>
      </c>
      <c r="C28" s="198">
        <v>24.2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10.09624</v>
      </c>
      <c r="J28" s="21">
        <f t="shared" si="6"/>
        <v>5.645859999999999</v>
      </c>
      <c r="K28" s="21">
        <f t="shared" si="7"/>
        <v>7.2817800000000004</v>
      </c>
      <c r="L28" s="21">
        <f t="shared" si="8"/>
        <v>1.1761200000000001</v>
      </c>
      <c r="M28" s="159">
        <f t="shared" si="9"/>
        <v>24.2</v>
      </c>
      <c r="N28" s="22"/>
      <c r="P28" s="37">
        <f t="shared" si="1"/>
        <v>10.09624</v>
      </c>
      <c r="Q28" s="37">
        <f t="shared" si="2"/>
        <v>5.645859999999999</v>
      </c>
      <c r="R28" s="37">
        <f t="shared" si="3"/>
        <v>7.2817800000000004</v>
      </c>
      <c r="S28" s="37">
        <f t="shared" si="4"/>
        <v>1.1761200000000001</v>
      </c>
      <c r="T28" s="37">
        <f t="shared" si="10"/>
        <v>24.2</v>
      </c>
    </row>
    <row r="29" spans="1:20">
      <c r="A29" s="8" t="s">
        <v>71</v>
      </c>
      <c r="B29" s="198">
        <v>24.2</v>
      </c>
      <c r="C29" s="198">
        <v>24.2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10.09624</v>
      </c>
      <c r="J29" s="21">
        <f t="shared" si="6"/>
        <v>5.645859999999999</v>
      </c>
      <c r="K29" s="21">
        <f t="shared" si="7"/>
        <v>7.2817800000000004</v>
      </c>
      <c r="L29" s="21">
        <f t="shared" si="8"/>
        <v>1.1761200000000001</v>
      </c>
      <c r="M29" s="159">
        <f t="shared" si="9"/>
        <v>24.2</v>
      </c>
      <c r="N29" s="22"/>
      <c r="P29" s="37">
        <f t="shared" si="1"/>
        <v>10.09624</v>
      </c>
      <c r="Q29" s="37">
        <f t="shared" si="2"/>
        <v>5.645859999999999</v>
      </c>
      <c r="R29" s="37">
        <f t="shared" si="3"/>
        <v>7.2817800000000004</v>
      </c>
      <c r="S29" s="37">
        <f t="shared" si="4"/>
        <v>1.1761200000000001</v>
      </c>
      <c r="T29" s="37">
        <f t="shared" si="10"/>
        <v>24.2</v>
      </c>
    </row>
    <row r="30" spans="1:20">
      <c r="A30" s="8" t="s">
        <v>72</v>
      </c>
      <c r="B30" s="198">
        <v>24.2</v>
      </c>
      <c r="C30" s="198">
        <v>24.2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10.09624</v>
      </c>
      <c r="J30" s="21">
        <f t="shared" si="6"/>
        <v>5.645859999999999</v>
      </c>
      <c r="K30" s="21">
        <f t="shared" si="7"/>
        <v>7.2817800000000004</v>
      </c>
      <c r="L30" s="21">
        <f t="shared" si="8"/>
        <v>1.1761200000000001</v>
      </c>
      <c r="M30" s="159">
        <f t="shared" si="9"/>
        <v>24.2</v>
      </c>
      <c r="N30" s="22"/>
      <c r="P30" s="37">
        <f t="shared" si="1"/>
        <v>10.09624</v>
      </c>
      <c r="Q30" s="37">
        <f t="shared" si="2"/>
        <v>5.645859999999999</v>
      </c>
      <c r="R30" s="37">
        <f t="shared" si="3"/>
        <v>7.2817800000000004</v>
      </c>
      <c r="S30" s="37">
        <f t="shared" si="4"/>
        <v>1.1761200000000001</v>
      </c>
      <c r="T30" s="37">
        <f t="shared" si="10"/>
        <v>24.2</v>
      </c>
    </row>
    <row r="31" spans="1:20">
      <c r="A31" s="8" t="s">
        <v>73</v>
      </c>
      <c r="B31" s="198">
        <v>24.2</v>
      </c>
      <c r="C31" s="198">
        <v>24.2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10.09624</v>
      </c>
      <c r="J31" s="21">
        <f t="shared" si="6"/>
        <v>5.645859999999999</v>
      </c>
      <c r="K31" s="21">
        <f t="shared" si="7"/>
        <v>7.2817800000000004</v>
      </c>
      <c r="L31" s="21">
        <f t="shared" si="8"/>
        <v>1.1761200000000001</v>
      </c>
      <c r="M31" s="159">
        <f t="shared" si="9"/>
        <v>24.2</v>
      </c>
      <c r="N31" s="22"/>
      <c r="P31" s="37">
        <f t="shared" si="1"/>
        <v>10.09624</v>
      </c>
      <c r="Q31" s="37">
        <f t="shared" si="2"/>
        <v>5.645859999999999</v>
      </c>
      <c r="R31" s="37">
        <f t="shared" si="3"/>
        <v>7.2817800000000004</v>
      </c>
      <c r="S31" s="37">
        <f t="shared" si="4"/>
        <v>1.1761200000000001</v>
      </c>
      <c r="T31" s="37">
        <f t="shared" si="10"/>
        <v>24.2</v>
      </c>
    </row>
    <row r="32" spans="1:20">
      <c r="A32" s="8" t="s">
        <v>74</v>
      </c>
      <c r="B32" s="198">
        <v>24.2</v>
      </c>
      <c r="C32" s="198">
        <v>24.2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10.09624</v>
      </c>
      <c r="J32" s="21">
        <f t="shared" si="6"/>
        <v>5.645859999999999</v>
      </c>
      <c r="K32" s="21">
        <f t="shared" si="7"/>
        <v>7.2817800000000004</v>
      </c>
      <c r="L32" s="21">
        <f t="shared" si="8"/>
        <v>1.1761200000000001</v>
      </c>
      <c r="M32" s="159">
        <f t="shared" si="9"/>
        <v>24.2</v>
      </c>
      <c r="N32" s="22"/>
      <c r="P32" s="37">
        <f t="shared" si="1"/>
        <v>10.09624</v>
      </c>
      <c r="Q32" s="37">
        <f t="shared" si="2"/>
        <v>5.645859999999999</v>
      </c>
      <c r="R32" s="37">
        <f t="shared" si="3"/>
        <v>7.2817800000000004</v>
      </c>
      <c r="S32" s="37">
        <f t="shared" si="4"/>
        <v>1.1761200000000001</v>
      </c>
      <c r="T32" s="37">
        <f t="shared" si="10"/>
        <v>24.2</v>
      </c>
    </row>
    <row r="33" spans="1:20">
      <c r="A33" s="8" t="s">
        <v>75</v>
      </c>
      <c r="B33" s="198">
        <v>24.2</v>
      </c>
      <c r="C33" s="198">
        <v>24.2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10.09624</v>
      </c>
      <c r="J33" s="21">
        <f t="shared" si="6"/>
        <v>5.645859999999999</v>
      </c>
      <c r="K33" s="21">
        <f t="shared" si="7"/>
        <v>7.2817800000000004</v>
      </c>
      <c r="L33" s="21">
        <f t="shared" si="8"/>
        <v>1.1761200000000001</v>
      </c>
      <c r="M33" s="159">
        <f t="shared" si="9"/>
        <v>24.2</v>
      </c>
      <c r="N33" s="22"/>
      <c r="P33" s="37">
        <f t="shared" si="1"/>
        <v>10.09624</v>
      </c>
      <c r="Q33" s="37">
        <f t="shared" si="2"/>
        <v>5.645859999999999</v>
      </c>
      <c r="R33" s="37">
        <f t="shared" si="3"/>
        <v>7.2817800000000004</v>
      </c>
      <c r="S33" s="37">
        <f t="shared" si="4"/>
        <v>1.1761200000000001</v>
      </c>
      <c r="T33" s="37">
        <f t="shared" si="10"/>
        <v>24.2</v>
      </c>
    </row>
    <row r="34" spans="1:20">
      <c r="A34" s="8" t="s">
        <v>76</v>
      </c>
      <c r="B34" s="198">
        <v>24.2</v>
      </c>
      <c r="C34" s="198">
        <v>24.2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10.09624</v>
      </c>
      <c r="J34" s="21">
        <f t="shared" si="6"/>
        <v>5.645859999999999</v>
      </c>
      <c r="K34" s="21">
        <f t="shared" si="7"/>
        <v>7.2817800000000004</v>
      </c>
      <c r="L34" s="21">
        <f t="shared" si="8"/>
        <v>1.1761200000000001</v>
      </c>
      <c r="M34" s="159">
        <f t="shared" si="9"/>
        <v>24.2</v>
      </c>
      <c r="N34" s="22"/>
      <c r="P34" s="37">
        <f t="shared" si="1"/>
        <v>10.09624</v>
      </c>
      <c r="Q34" s="37">
        <f t="shared" si="2"/>
        <v>5.645859999999999</v>
      </c>
      <c r="R34" s="37">
        <f t="shared" si="3"/>
        <v>7.2817800000000004</v>
      </c>
      <c r="S34" s="37">
        <f t="shared" si="4"/>
        <v>1.1761200000000001</v>
      </c>
      <c r="T34" s="37">
        <f t="shared" si="10"/>
        <v>24.2</v>
      </c>
    </row>
    <row r="35" spans="1:20">
      <c r="A35" s="8" t="s">
        <v>77</v>
      </c>
      <c r="B35" s="198">
        <v>24.2</v>
      </c>
      <c r="C35" s="198">
        <v>24.2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10.09624</v>
      </c>
      <c r="J35" s="21">
        <f t="shared" si="6"/>
        <v>5.645859999999999</v>
      </c>
      <c r="K35" s="21">
        <f t="shared" si="7"/>
        <v>7.2817800000000004</v>
      </c>
      <c r="L35" s="21">
        <f t="shared" si="8"/>
        <v>1.1761200000000001</v>
      </c>
      <c r="M35" s="159">
        <f t="shared" si="9"/>
        <v>24.2</v>
      </c>
      <c r="N35" s="22"/>
      <c r="P35" s="37">
        <f t="shared" ref="P35:P66" si="12">I35</f>
        <v>10.09624</v>
      </c>
      <c r="Q35" s="37">
        <f t="shared" ref="Q35:Q66" si="13">J35</f>
        <v>5.645859999999999</v>
      </c>
      <c r="R35" s="37">
        <f t="shared" ref="R35:R66" si="14">K35</f>
        <v>7.2817800000000004</v>
      </c>
      <c r="S35" s="37">
        <f t="shared" ref="S35:S66" si="15">L35</f>
        <v>1.1761200000000001</v>
      </c>
      <c r="T35" s="37">
        <f t="shared" si="10"/>
        <v>24.2</v>
      </c>
    </row>
    <row r="36" spans="1:20">
      <c r="A36" s="8" t="s">
        <v>78</v>
      </c>
      <c r="B36" s="198">
        <v>24.2</v>
      </c>
      <c r="C36" s="198">
        <v>24.2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10.09624</v>
      </c>
      <c r="J36" s="21">
        <f t="shared" si="6"/>
        <v>5.645859999999999</v>
      </c>
      <c r="K36" s="21">
        <f t="shared" si="7"/>
        <v>7.2817800000000004</v>
      </c>
      <c r="L36" s="21">
        <f t="shared" si="8"/>
        <v>1.1761200000000001</v>
      </c>
      <c r="M36" s="159">
        <f t="shared" si="9"/>
        <v>24.2</v>
      </c>
      <c r="N36" s="22"/>
      <c r="P36" s="37">
        <f t="shared" si="12"/>
        <v>10.09624</v>
      </c>
      <c r="Q36" s="37">
        <f t="shared" si="13"/>
        <v>5.645859999999999</v>
      </c>
      <c r="R36" s="37">
        <f t="shared" si="14"/>
        <v>7.2817800000000004</v>
      </c>
      <c r="S36" s="37">
        <f t="shared" si="15"/>
        <v>1.1761200000000001</v>
      </c>
      <c r="T36" s="37">
        <f t="shared" si="10"/>
        <v>24.2</v>
      </c>
    </row>
    <row r="37" spans="1:20">
      <c r="A37" s="8" t="s">
        <v>79</v>
      </c>
      <c r="B37" s="198">
        <v>24.2</v>
      </c>
      <c r="C37" s="198">
        <v>24.2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10.09624</v>
      </c>
      <c r="J37" s="21">
        <f t="shared" si="6"/>
        <v>5.645859999999999</v>
      </c>
      <c r="K37" s="21">
        <f t="shared" si="7"/>
        <v>7.2817800000000004</v>
      </c>
      <c r="L37" s="21">
        <f t="shared" si="8"/>
        <v>1.1761200000000001</v>
      </c>
      <c r="M37" s="159">
        <f t="shared" si="9"/>
        <v>24.2</v>
      </c>
      <c r="N37" s="22"/>
      <c r="P37" s="37">
        <f t="shared" si="12"/>
        <v>10.09624</v>
      </c>
      <c r="Q37" s="37">
        <f t="shared" si="13"/>
        <v>5.645859999999999</v>
      </c>
      <c r="R37" s="37">
        <f t="shared" si="14"/>
        <v>7.2817800000000004</v>
      </c>
      <c r="S37" s="37">
        <f t="shared" si="15"/>
        <v>1.1761200000000001</v>
      </c>
      <c r="T37" s="37">
        <f t="shared" si="10"/>
        <v>24.2</v>
      </c>
    </row>
    <row r="38" spans="1:20">
      <c r="A38" s="8" t="s">
        <v>80</v>
      </c>
      <c r="B38" s="198">
        <v>24.2</v>
      </c>
      <c r="C38" s="198">
        <v>24.2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10.09624</v>
      </c>
      <c r="J38" s="21">
        <f t="shared" si="6"/>
        <v>5.645859999999999</v>
      </c>
      <c r="K38" s="21">
        <f t="shared" si="7"/>
        <v>7.2817800000000004</v>
      </c>
      <c r="L38" s="21">
        <f t="shared" si="8"/>
        <v>1.1761200000000001</v>
      </c>
      <c r="M38" s="159">
        <f t="shared" si="9"/>
        <v>24.2</v>
      </c>
      <c r="N38" s="22"/>
      <c r="P38" s="37">
        <f t="shared" si="12"/>
        <v>10.09624</v>
      </c>
      <c r="Q38" s="37">
        <f t="shared" si="13"/>
        <v>5.645859999999999</v>
      </c>
      <c r="R38" s="37">
        <f t="shared" si="14"/>
        <v>7.2817800000000004</v>
      </c>
      <c r="S38" s="37">
        <f t="shared" si="15"/>
        <v>1.1761200000000001</v>
      </c>
      <c r="T38" s="37">
        <f t="shared" si="10"/>
        <v>24.2</v>
      </c>
    </row>
    <row r="39" spans="1:20">
      <c r="A39" s="8" t="s">
        <v>81</v>
      </c>
      <c r="B39" s="198">
        <v>24.2</v>
      </c>
      <c r="C39" s="198">
        <v>24.2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10.09624</v>
      </c>
      <c r="J39" s="21">
        <f t="shared" si="6"/>
        <v>5.645859999999999</v>
      </c>
      <c r="K39" s="21">
        <f t="shared" si="7"/>
        <v>7.2817800000000004</v>
      </c>
      <c r="L39" s="21">
        <f t="shared" si="8"/>
        <v>1.1761200000000001</v>
      </c>
      <c r="M39" s="159">
        <f t="shared" si="9"/>
        <v>24.2</v>
      </c>
      <c r="N39" s="22"/>
      <c r="P39" s="37">
        <f t="shared" si="12"/>
        <v>10.09624</v>
      </c>
      <c r="Q39" s="37">
        <f t="shared" si="13"/>
        <v>5.645859999999999</v>
      </c>
      <c r="R39" s="37">
        <f t="shared" si="14"/>
        <v>7.2817800000000004</v>
      </c>
      <c r="S39" s="37">
        <f t="shared" si="15"/>
        <v>1.1761200000000001</v>
      </c>
      <c r="T39" s="37">
        <f t="shared" si="10"/>
        <v>24.2</v>
      </c>
    </row>
    <row r="40" spans="1:20">
      <c r="A40" s="8" t="s">
        <v>82</v>
      </c>
      <c r="B40" s="198">
        <v>23.5</v>
      </c>
      <c r="C40" s="198">
        <v>23.5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9.8041999999999998</v>
      </c>
      <c r="J40" s="21">
        <f t="shared" si="6"/>
        <v>5.4825499999999998</v>
      </c>
      <c r="K40" s="21">
        <f t="shared" si="7"/>
        <v>7.0711500000000003</v>
      </c>
      <c r="L40" s="21">
        <f t="shared" si="8"/>
        <v>1.1421000000000001</v>
      </c>
      <c r="M40" s="159">
        <f t="shared" si="9"/>
        <v>23.5</v>
      </c>
      <c r="N40" s="22"/>
      <c r="P40" s="37">
        <f t="shared" si="12"/>
        <v>9.8041999999999998</v>
      </c>
      <c r="Q40" s="37">
        <f t="shared" si="13"/>
        <v>5.4825499999999998</v>
      </c>
      <c r="R40" s="37">
        <f t="shared" si="14"/>
        <v>7.0711500000000003</v>
      </c>
      <c r="S40" s="37">
        <f t="shared" si="15"/>
        <v>1.1421000000000001</v>
      </c>
      <c r="T40" s="37">
        <f t="shared" si="10"/>
        <v>23.5</v>
      </c>
    </row>
    <row r="41" spans="1:20">
      <c r="A41" s="8" t="s">
        <v>83</v>
      </c>
      <c r="B41" s="198">
        <v>23.5</v>
      </c>
      <c r="C41" s="198">
        <v>23.5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9.8041999999999998</v>
      </c>
      <c r="J41" s="21">
        <f t="shared" si="6"/>
        <v>5.4825499999999998</v>
      </c>
      <c r="K41" s="21">
        <f t="shared" si="7"/>
        <v>7.0711500000000003</v>
      </c>
      <c r="L41" s="21">
        <f t="shared" si="8"/>
        <v>1.1421000000000001</v>
      </c>
      <c r="M41" s="159">
        <f t="shared" si="9"/>
        <v>23.5</v>
      </c>
      <c r="N41" s="22"/>
      <c r="P41" s="37">
        <f t="shared" si="12"/>
        <v>9.8041999999999998</v>
      </c>
      <c r="Q41" s="37">
        <f t="shared" si="13"/>
        <v>5.4825499999999998</v>
      </c>
      <c r="R41" s="37">
        <f t="shared" si="14"/>
        <v>7.0711500000000003</v>
      </c>
      <c r="S41" s="37">
        <f t="shared" si="15"/>
        <v>1.1421000000000001</v>
      </c>
      <c r="T41" s="37">
        <f t="shared" si="10"/>
        <v>23.5</v>
      </c>
    </row>
    <row r="42" spans="1:20">
      <c r="A42" s="8" t="s">
        <v>84</v>
      </c>
      <c r="B42" s="198">
        <v>23.5</v>
      </c>
      <c r="C42" s="198">
        <v>23.5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9.8041999999999998</v>
      </c>
      <c r="J42" s="21">
        <f t="shared" si="6"/>
        <v>5.4825499999999998</v>
      </c>
      <c r="K42" s="21">
        <f t="shared" si="7"/>
        <v>7.0711500000000003</v>
      </c>
      <c r="L42" s="21">
        <f t="shared" si="8"/>
        <v>1.1421000000000001</v>
      </c>
      <c r="M42" s="159">
        <f t="shared" si="9"/>
        <v>23.5</v>
      </c>
      <c r="N42" s="22"/>
      <c r="P42" s="37">
        <f t="shared" si="12"/>
        <v>9.8041999999999998</v>
      </c>
      <c r="Q42" s="37">
        <f t="shared" si="13"/>
        <v>5.4825499999999998</v>
      </c>
      <c r="R42" s="37">
        <f t="shared" si="14"/>
        <v>7.0711500000000003</v>
      </c>
      <c r="S42" s="37">
        <f t="shared" si="15"/>
        <v>1.1421000000000001</v>
      </c>
      <c r="T42" s="37">
        <f t="shared" si="10"/>
        <v>23.5</v>
      </c>
    </row>
    <row r="43" spans="1:20">
      <c r="A43" s="8" t="s">
        <v>85</v>
      </c>
      <c r="B43" s="198">
        <v>23.5</v>
      </c>
      <c r="C43" s="198">
        <v>23.5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9.8041999999999998</v>
      </c>
      <c r="J43" s="21">
        <f t="shared" si="6"/>
        <v>5.4825499999999998</v>
      </c>
      <c r="K43" s="21">
        <f t="shared" si="7"/>
        <v>7.0711500000000003</v>
      </c>
      <c r="L43" s="21">
        <f t="shared" si="8"/>
        <v>1.1421000000000001</v>
      </c>
      <c r="M43" s="159">
        <f t="shared" si="9"/>
        <v>23.5</v>
      </c>
      <c r="N43" s="22"/>
      <c r="P43" s="37">
        <f t="shared" si="12"/>
        <v>9.8041999999999998</v>
      </c>
      <c r="Q43" s="37">
        <f t="shared" si="13"/>
        <v>5.4825499999999998</v>
      </c>
      <c r="R43" s="37">
        <f t="shared" si="14"/>
        <v>7.0711500000000003</v>
      </c>
      <c r="S43" s="37">
        <f t="shared" si="15"/>
        <v>1.1421000000000001</v>
      </c>
      <c r="T43" s="37">
        <f t="shared" si="10"/>
        <v>23.5</v>
      </c>
    </row>
    <row r="44" spans="1:20">
      <c r="A44" s="8" t="s">
        <v>86</v>
      </c>
      <c r="B44" s="198">
        <v>23.5</v>
      </c>
      <c r="C44" s="198">
        <v>23.5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9.8041999999999998</v>
      </c>
      <c r="J44" s="21">
        <f t="shared" si="6"/>
        <v>5.4825499999999998</v>
      </c>
      <c r="K44" s="21">
        <f t="shared" si="7"/>
        <v>7.0711500000000003</v>
      </c>
      <c r="L44" s="21">
        <f t="shared" si="8"/>
        <v>1.1421000000000001</v>
      </c>
      <c r="M44" s="159">
        <f t="shared" si="9"/>
        <v>23.5</v>
      </c>
      <c r="N44" s="22"/>
      <c r="P44" s="37">
        <f t="shared" si="12"/>
        <v>9.8041999999999998</v>
      </c>
      <c r="Q44" s="37">
        <f t="shared" si="13"/>
        <v>5.4825499999999998</v>
      </c>
      <c r="R44" s="37">
        <f t="shared" si="14"/>
        <v>7.0711500000000003</v>
      </c>
      <c r="S44" s="37">
        <f t="shared" si="15"/>
        <v>1.1421000000000001</v>
      </c>
      <c r="T44" s="37">
        <f t="shared" si="10"/>
        <v>23.5</v>
      </c>
    </row>
    <row r="45" spans="1:20">
      <c r="A45" s="8" t="s">
        <v>87</v>
      </c>
      <c r="B45" s="198">
        <v>23.5</v>
      </c>
      <c r="C45" s="198">
        <v>23.5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9.8041999999999998</v>
      </c>
      <c r="J45" s="21">
        <f t="shared" si="6"/>
        <v>5.4825499999999998</v>
      </c>
      <c r="K45" s="21">
        <f t="shared" si="7"/>
        <v>7.0711500000000003</v>
      </c>
      <c r="L45" s="21">
        <f t="shared" si="8"/>
        <v>1.1421000000000001</v>
      </c>
      <c r="M45" s="159">
        <f t="shared" si="9"/>
        <v>23.5</v>
      </c>
      <c r="N45" s="22"/>
      <c r="P45" s="37">
        <f t="shared" si="12"/>
        <v>9.8041999999999998</v>
      </c>
      <c r="Q45" s="37">
        <f t="shared" si="13"/>
        <v>5.4825499999999998</v>
      </c>
      <c r="R45" s="37">
        <f t="shared" si="14"/>
        <v>7.0711500000000003</v>
      </c>
      <c r="S45" s="37">
        <f t="shared" si="15"/>
        <v>1.1421000000000001</v>
      </c>
      <c r="T45" s="37">
        <f t="shared" si="10"/>
        <v>23.5</v>
      </c>
    </row>
    <row r="46" spans="1:20">
      <c r="A46" s="8" t="s">
        <v>88</v>
      </c>
      <c r="B46" s="198">
        <v>23.5</v>
      </c>
      <c r="C46" s="198">
        <v>23.5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9.8041999999999998</v>
      </c>
      <c r="J46" s="21">
        <f t="shared" si="6"/>
        <v>5.4825499999999998</v>
      </c>
      <c r="K46" s="21">
        <f t="shared" si="7"/>
        <v>7.0711500000000003</v>
      </c>
      <c r="L46" s="21">
        <f t="shared" si="8"/>
        <v>1.1421000000000001</v>
      </c>
      <c r="M46" s="159">
        <f t="shared" si="9"/>
        <v>23.5</v>
      </c>
      <c r="N46" s="22"/>
      <c r="P46" s="37">
        <f t="shared" si="12"/>
        <v>9.8041999999999998</v>
      </c>
      <c r="Q46" s="37">
        <f t="shared" si="13"/>
        <v>5.4825499999999998</v>
      </c>
      <c r="R46" s="37">
        <f t="shared" si="14"/>
        <v>7.0711500000000003</v>
      </c>
      <c r="S46" s="37">
        <f t="shared" si="15"/>
        <v>1.1421000000000001</v>
      </c>
      <c r="T46" s="37">
        <f t="shared" si="10"/>
        <v>23.5</v>
      </c>
    </row>
    <row r="47" spans="1:20">
      <c r="A47" s="8" t="s">
        <v>89</v>
      </c>
      <c r="B47" s="198">
        <v>23.5</v>
      </c>
      <c r="C47" s="198">
        <v>23.5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9.8041999999999998</v>
      </c>
      <c r="J47" s="21">
        <f t="shared" si="6"/>
        <v>5.4825499999999998</v>
      </c>
      <c r="K47" s="21">
        <f t="shared" si="7"/>
        <v>7.0711500000000003</v>
      </c>
      <c r="L47" s="21">
        <f t="shared" si="8"/>
        <v>1.1421000000000001</v>
      </c>
      <c r="M47" s="159">
        <f t="shared" si="9"/>
        <v>23.5</v>
      </c>
      <c r="N47" s="22"/>
      <c r="P47" s="37">
        <f t="shared" si="12"/>
        <v>9.8041999999999998</v>
      </c>
      <c r="Q47" s="37">
        <f t="shared" si="13"/>
        <v>5.4825499999999998</v>
      </c>
      <c r="R47" s="37">
        <f t="shared" si="14"/>
        <v>7.0711500000000003</v>
      </c>
      <c r="S47" s="37">
        <f t="shared" si="15"/>
        <v>1.1421000000000001</v>
      </c>
      <c r="T47" s="37">
        <f t="shared" si="10"/>
        <v>23.5</v>
      </c>
    </row>
    <row r="48" spans="1:20">
      <c r="A48" s="8" t="s">
        <v>90</v>
      </c>
      <c r="B48" s="198">
        <v>23.5</v>
      </c>
      <c r="C48" s="198">
        <v>23.5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9.8041999999999998</v>
      </c>
      <c r="J48" s="21">
        <f t="shared" si="6"/>
        <v>5.4825499999999998</v>
      </c>
      <c r="K48" s="21">
        <f t="shared" si="7"/>
        <v>7.0711500000000003</v>
      </c>
      <c r="L48" s="21">
        <f t="shared" si="8"/>
        <v>1.1421000000000001</v>
      </c>
      <c r="M48" s="159">
        <f t="shared" si="9"/>
        <v>23.5</v>
      </c>
      <c r="N48" s="22"/>
      <c r="P48" s="37">
        <f t="shared" si="12"/>
        <v>9.8041999999999998</v>
      </c>
      <c r="Q48" s="37">
        <f t="shared" si="13"/>
        <v>5.4825499999999998</v>
      </c>
      <c r="R48" s="37">
        <f t="shared" si="14"/>
        <v>7.0711500000000003</v>
      </c>
      <c r="S48" s="37">
        <f t="shared" si="15"/>
        <v>1.1421000000000001</v>
      </c>
      <c r="T48" s="37">
        <f t="shared" si="10"/>
        <v>23.5</v>
      </c>
    </row>
    <row r="49" spans="1:20">
      <c r="A49" s="8" t="s">
        <v>91</v>
      </c>
      <c r="B49" s="198">
        <v>23.5</v>
      </c>
      <c r="C49" s="198">
        <v>23.5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9.8041999999999998</v>
      </c>
      <c r="J49" s="21">
        <f t="shared" si="6"/>
        <v>5.4825499999999998</v>
      </c>
      <c r="K49" s="21">
        <f t="shared" si="7"/>
        <v>7.0711500000000003</v>
      </c>
      <c r="L49" s="21">
        <f t="shared" si="8"/>
        <v>1.1421000000000001</v>
      </c>
      <c r="M49" s="159">
        <f t="shared" si="9"/>
        <v>23.5</v>
      </c>
      <c r="N49" s="22"/>
      <c r="P49" s="37">
        <f t="shared" si="12"/>
        <v>9.8041999999999998</v>
      </c>
      <c r="Q49" s="37">
        <f t="shared" si="13"/>
        <v>5.4825499999999998</v>
      </c>
      <c r="R49" s="37">
        <f t="shared" si="14"/>
        <v>7.0711500000000003</v>
      </c>
      <c r="S49" s="37">
        <f t="shared" si="15"/>
        <v>1.1421000000000001</v>
      </c>
      <c r="T49" s="37">
        <f t="shared" si="10"/>
        <v>23.5</v>
      </c>
    </row>
    <row r="50" spans="1:20">
      <c r="A50" s="8" t="s">
        <v>92</v>
      </c>
      <c r="B50" s="198">
        <v>23.5</v>
      </c>
      <c r="C50" s="198">
        <v>23.5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9.8041999999999998</v>
      </c>
      <c r="J50" s="21">
        <f t="shared" si="6"/>
        <v>5.4825499999999998</v>
      </c>
      <c r="K50" s="21">
        <f t="shared" si="7"/>
        <v>7.0711500000000003</v>
      </c>
      <c r="L50" s="21">
        <f t="shared" si="8"/>
        <v>1.1421000000000001</v>
      </c>
      <c r="M50" s="159">
        <f t="shared" si="9"/>
        <v>23.5</v>
      </c>
      <c r="N50" s="22"/>
      <c r="P50" s="37">
        <f t="shared" si="12"/>
        <v>9.8041999999999998</v>
      </c>
      <c r="Q50" s="37">
        <f t="shared" si="13"/>
        <v>5.4825499999999998</v>
      </c>
      <c r="R50" s="37">
        <f t="shared" si="14"/>
        <v>7.0711500000000003</v>
      </c>
      <c r="S50" s="37">
        <f t="shared" si="15"/>
        <v>1.1421000000000001</v>
      </c>
      <c r="T50" s="37">
        <f t="shared" si="10"/>
        <v>23.5</v>
      </c>
    </row>
    <row r="51" spans="1:20">
      <c r="A51" s="8" t="s">
        <v>93</v>
      </c>
      <c r="B51" s="198">
        <v>23.5</v>
      </c>
      <c r="C51" s="198">
        <v>23.5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9.8041999999999998</v>
      </c>
      <c r="J51" s="21">
        <f t="shared" si="6"/>
        <v>5.4825499999999998</v>
      </c>
      <c r="K51" s="21">
        <f t="shared" si="7"/>
        <v>7.0711500000000003</v>
      </c>
      <c r="L51" s="21">
        <f t="shared" si="8"/>
        <v>1.1421000000000001</v>
      </c>
      <c r="M51" s="159">
        <f t="shared" si="9"/>
        <v>23.5</v>
      </c>
      <c r="N51" s="22"/>
      <c r="P51" s="37">
        <f t="shared" si="12"/>
        <v>9.8041999999999998</v>
      </c>
      <c r="Q51" s="37">
        <f t="shared" si="13"/>
        <v>5.4825499999999998</v>
      </c>
      <c r="R51" s="37">
        <f t="shared" si="14"/>
        <v>7.0711500000000003</v>
      </c>
      <c r="S51" s="37">
        <f t="shared" si="15"/>
        <v>1.1421000000000001</v>
      </c>
      <c r="T51" s="37">
        <f t="shared" si="10"/>
        <v>23.5</v>
      </c>
    </row>
    <row r="52" spans="1:20">
      <c r="A52" s="8" t="s">
        <v>94</v>
      </c>
      <c r="B52" s="198">
        <v>23.5</v>
      </c>
      <c r="C52" s="198">
        <v>23.5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9.8041999999999998</v>
      </c>
      <c r="J52" s="21">
        <f t="shared" si="6"/>
        <v>5.4825499999999998</v>
      </c>
      <c r="K52" s="21">
        <f t="shared" si="7"/>
        <v>7.0711500000000003</v>
      </c>
      <c r="L52" s="21">
        <f t="shared" si="8"/>
        <v>1.1421000000000001</v>
      </c>
      <c r="M52" s="159">
        <f t="shared" si="9"/>
        <v>23.5</v>
      </c>
      <c r="N52" s="22"/>
      <c r="P52" s="37">
        <f t="shared" si="12"/>
        <v>9.8041999999999998</v>
      </c>
      <c r="Q52" s="37">
        <f t="shared" si="13"/>
        <v>5.4825499999999998</v>
      </c>
      <c r="R52" s="37">
        <f t="shared" si="14"/>
        <v>7.0711500000000003</v>
      </c>
      <c r="S52" s="37">
        <f t="shared" si="15"/>
        <v>1.1421000000000001</v>
      </c>
      <c r="T52" s="37">
        <f t="shared" si="10"/>
        <v>23.5</v>
      </c>
    </row>
    <row r="53" spans="1:20">
      <c r="A53" s="8" t="s">
        <v>95</v>
      </c>
      <c r="B53" s="198">
        <v>23.5</v>
      </c>
      <c r="C53" s="198">
        <v>23.5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9.8041999999999998</v>
      </c>
      <c r="J53" s="21">
        <f t="shared" si="6"/>
        <v>5.4825499999999998</v>
      </c>
      <c r="K53" s="21">
        <f t="shared" si="7"/>
        <v>7.0711500000000003</v>
      </c>
      <c r="L53" s="21">
        <f t="shared" si="8"/>
        <v>1.1421000000000001</v>
      </c>
      <c r="M53" s="159">
        <f t="shared" si="9"/>
        <v>23.5</v>
      </c>
      <c r="N53" s="22"/>
      <c r="P53" s="37">
        <f t="shared" si="12"/>
        <v>9.8041999999999998</v>
      </c>
      <c r="Q53" s="37">
        <f t="shared" si="13"/>
        <v>5.4825499999999998</v>
      </c>
      <c r="R53" s="37">
        <f t="shared" si="14"/>
        <v>7.0711500000000003</v>
      </c>
      <c r="S53" s="37">
        <f t="shared" si="15"/>
        <v>1.1421000000000001</v>
      </c>
      <c r="T53" s="37">
        <f t="shared" si="10"/>
        <v>23.5</v>
      </c>
    </row>
    <row r="54" spans="1:20">
      <c r="A54" s="8" t="s">
        <v>96</v>
      </c>
      <c r="B54" s="198">
        <v>23.5</v>
      </c>
      <c r="C54" s="198">
        <v>23.5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9.8041999999999998</v>
      </c>
      <c r="J54" s="21">
        <f t="shared" si="6"/>
        <v>5.4825499999999998</v>
      </c>
      <c r="K54" s="21">
        <f t="shared" si="7"/>
        <v>7.0711500000000003</v>
      </c>
      <c r="L54" s="21">
        <f t="shared" si="8"/>
        <v>1.1421000000000001</v>
      </c>
      <c r="M54" s="159">
        <f t="shared" si="9"/>
        <v>23.5</v>
      </c>
      <c r="N54" s="22"/>
      <c r="P54" s="37">
        <f t="shared" si="12"/>
        <v>9.8041999999999998</v>
      </c>
      <c r="Q54" s="37">
        <f t="shared" si="13"/>
        <v>5.4825499999999998</v>
      </c>
      <c r="R54" s="37">
        <f t="shared" si="14"/>
        <v>7.0711500000000003</v>
      </c>
      <c r="S54" s="37">
        <f t="shared" si="15"/>
        <v>1.1421000000000001</v>
      </c>
      <c r="T54" s="37">
        <f t="shared" si="10"/>
        <v>23.5</v>
      </c>
    </row>
    <row r="55" spans="1:20">
      <c r="A55" s="8" t="s">
        <v>97</v>
      </c>
      <c r="B55" s="198">
        <v>23.5</v>
      </c>
      <c r="C55" s="198">
        <v>23.5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9.8041999999999998</v>
      </c>
      <c r="J55" s="21">
        <f t="shared" si="6"/>
        <v>5.4825499999999998</v>
      </c>
      <c r="K55" s="21">
        <f t="shared" si="7"/>
        <v>7.0711500000000003</v>
      </c>
      <c r="L55" s="21">
        <f t="shared" si="8"/>
        <v>1.1421000000000001</v>
      </c>
      <c r="M55" s="159">
        <f t="shared" si="9"/>
        <v>23.5</v>
      </c>
      <c r="N55" s="22"/>
      <c r="P55" s="37">
        <f t="shared" si="12"/>
        <v>9.8041999999999998</v>
      </c>
      <c r="Q55" s="37">
        <f t="shared" si="13"/>
        <v>5.4825499999999998</v>
      </c>
      <c r="R55" s="37">
        <f t="shared" si="14"/>
        <v>7.0711500000000003</v>
      </c>
      <c r="S55" s="37">
        <f t="shared" si="15"/>
        <v>1.1421000000000001</v>
      </c>
      <c r="T55" s="37">
        <f t="shared" si="10"/>
        <v>23.5</v>
      </c>
    </row>
    <row r="56" spans="1:20">
      <c r="A56" s="8" t="s">
        <v>98</v>
      </c>
      <c r="B56" s="198">
        <v>23.5</v>
      </c>
      <c r="C56" s="198">
        <v>23.5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9.8041999999999998</v>
      </c>
      <c r="J56" s="21">
        <f t="shared" si="6"/>
        <v>5.4825499999999998</v>
      </c>
      <c r="K56" s="21">
        <f t="shared" si="7"/>
        <v>7.0711500000000003</v>
      </c>
      <c r="L56" s="21">
        <f t="shared" si="8"/>
        <v>1.1421000000000001</v>
      </c>
      <c r="M56" s="159">
        <f t="shared" si="9"/>
        <v>23.5</v>
      </c>
      <c r="N56" s="22"/>
      <c r="P56" s="37">
        <f t="shared" si="12"/>
        <v>9.8041999999999998</v>
      </c>
      <c r="Q56" s="37">
        <f t="shared" si="13"/>
        <v>5.4825499999999998</v>
      </c>
      <c r="R56" s="37">
        <f t="shared" si="14"/>
        <v>7.0711500000000003</v>
      </c>
      <c r="S56" s="37">
        <f t="shared" si="15"/>
        <v>1.1421000000000001</v>
      </c>
      <c r="T56" s="37">
        <f t="shared" si="10"/>
        <v>23.5</v>
      </c>
    </row>
    <row r="57" spans="1:20">
      <c r="A57" s="8" t="s">
        <v>99</v>
      </c>
      <c r="B57" s="198">
        <v>23.5</v>
      </c>
      <c r="C57" s="198">
        <v>23.5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9.8041999999999998</v>
      </c>
      <c r="J57" s="21">
        <f t="shared" si="6"/>
        <v>5.4825499999999998</v>
      </c>
      <c r="K57" s="21">
        <f t="shared" si="7"/>
        <v>7.0711500000000003</v>
      </c>
      <c r="L57" s="21">
        <f t="shared" si="8"/>
        <v>1.1421000000000001</v>
      </c>
      <c r="M57" s="159">
        <f t="shared" si="9"/>
        <v>23.5</v>
      </c>
      <c r="N57" s="22"/>
      <c r="P57" s="37">
        <f t="shared" si="12"/>
        <v>9.8041999999999998</v>
      </c>
      <c r="Q57" s="37">
        <f t="shared" si="13"/>
        <v>5.4825499999999998</v>
      </c>
      <c r="R57" s="37">
        <f t="shared" si="14"/>
        <v>7.0711500000000003</v>
      </c>
      <c r="S57" s="37">
        <f t="shared" si="15"/>
        <v>1.1421000000000001</v>
      </c>
      <c r="T57" s="37">
        <f t="shared" si="10"/>
        <v>23.5</v>
      </c>
    </row>
    <row r="58" spans="1:20">
      <c r="A58" s="8" t="s">
        <v>100</v>
      </c>
      <c r="B58" s="198">
        <v>23.5</v>
      </c>
      <c r="C58" s="198">
        <v>23.5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9.8041999999999998</v>
      </c>
      <c r="J58" s="21">
        <f t="shared" si="6"/>
        <v>5.4825499999999998</v>
      </c>
      <c r="K58" s="21">
        <f t="shared" si="7"/>
        <v>7.0711500000000003</v>
      </c>
      <c r="L58" s="21">
        <f t="shared" si="8"/>
        <v>1.1421000000000001</v>
      </c>
      <c r="M58" s="159">
        <f t="shared" si="9"/>
        <v>23.5</v>
      </c>
      <c r="N58" s="22"/>
      <c r="P58" s="37">
        <f t="shared" si="12"/>
        <v>9.8041999999999998</v>
      </c>
      <c r="Q58" s="37">
        <f t="shared" si="13"/>
        <v>5.4825499999999998</v>
      </c>
      <c r="R58" s="37">
        <f t="shared" si="14"/>
        <v>7.0711500000000003</v>
      </c>
      <c r="S58" s="37">
        <f t="shared" si="15"/>
        <v>1.1421000000000001</v>
      </c>
      <c r="T58" s="37">
        <f t="shared" si="10"/>
        <v>23.5</v>
      </c>
    </row>
    <row r="59" spans="1:20">
      <c r="A59" s="8" t="s">
        <v>101</v>
      </c>
      <c r="B59" s="198">
        <v>23.5</v>
      </c>
      <c r="C59" s="198">
        <v>23.5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9.8041999999999998</v>
      </c>
      <c r="J59" s="21">
        <f t="shared" si="6"/>
        <v>5.4825499999999998</v>
      </c>
      <c r="K59" s="21">
        <f t="shared" si="7"/>
        <v>7.0711500000000003</v>
      </c>
      <c r="L59" s="21">
        <f t="shared" si="8"/>
        <v>1.1421000000000001</v>
      </c>
      <c r="M59" s="159">
        <f t="shared" si="9"/>
        <v>23.5</v>
      </c>
      <c r="N59" s="22"/>
      <c r="P59" s="37">
        <f t="shared" si="12"/>
        <v>9.8041999999999998</v>
      </c>
      <c r="Q59" s="37">
        <f t="shared" si="13"/>
        <v>5.4825499999999998</v>
      </c>
      <c r="R59" s="37">
        <f t="shared" si="14"/>
        <v>7.0711500000000003</v>
      </c>
      <c r="S59" s="37">
        <f t="shared" si="15"/>
        <v>1.1421000000000001</v>
      </c>
      <c r="T59" s="37">
        <f t="shared" si="10"/>
        <v>23.5</v>
      </c>
    </row>
    <row r="60" spans="1:20">
      <c r="A60" s="8" t="s">
        <v>102</v>
      </c>
      <c r="B60" s="198">
        <v>23.5</v>
      </c>
      <c r="C60" s="198">
        <v>23.5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9.8041999999999998</v>
      </c>
      <c r="J60" s="21">
        <f t="shared" si="6"/>
        <v>5.4825499999999998</v>
      </c>
      <c r="K60" s="21">
        <f t="shared" si="7"/>
        <v>7.0711500000000003</v>
      </c>
      <c r="L60" s="21">
        <f t="shared" si="8"/>
        <v>1.1421000000000001</v>
      </c>
      <c r="M60" s="159">
        <f t="shared" si="9"/>
        <v>23.5</v>
      </c>
      <c r="N60" s="22"/>
      <c r="P60" s="37">
        <f t="shared" si="12"/>
        <v>9.8041999999999998</v>
      </c>
      <c r="Q60" s="37">
        <f t="shared" si="13"/>
        <v>5.4825499999999998</v>
      </c>
      <c r="R60" s="37">
        <f t="shared" si="14"/>
        <v>7.0711500000000003</v>
      </c>
      <c r="S60" s="37">
        <f t="shared" si="15"/>
        <v>1.1421000000000001</v>
      </c>
      <c r="T60" s="37">
        <f t="shared" si="10"/>
        <v>23.5</v>
      </c>
    </row>
    <row r="61" spans="1:20">
      <c r="A61" s="8" t="s">
        <v>103</v>
      </c>
      <c r="B61" s="198">
        <v>23.5</v>
      </c>
      <c r="C61" s="198">
        <v>23.5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9.8041999999999998</v>
      </c>
      <c r="J61" s="21">
        <f t="shared" si="6"/>
        <v>5.4825499999999998</v>
      </c>
      <c r="K61" s="21">
        <f t="shared" si="7"/>
        <v>7.0711500000000003</v>
      </c>
      <c r="L61" s="21">
        <f t="shared" si="8"/>
        <v>1.1421000000000001</v>
      </c>
      <c r="M61" s="159">
        <f t="shared" si="9"/>
        <v>23.5</v>
      </c>
      <c r="N61" s="22"/>
      <c r="P61" s="37">
        <f t="shared" si="12"/>
        <v>9.8041999999999998</v>
      </c>
      <c r="Q61" s="37">
        <f t="shared" si="13"/>
        <v>5.4825499999999998</v>
      </c>
      <c r="R61" s="37">
        <f t="shared" si="14"/>
        <v>7.0711500000000003</v>
      </c>
      <c r="S61" s="37">
        <f t="shared" si="15"/>
        <v>1.1421000000000001</v>
      </c>
      <c r="T61" s="37">
        <f t="shared" si="10"/>
        <v>23.5</v>
      </c>
    </row>
    <row r="62" spans="1:20">
      <c r="A62" s="8" t="s">
        <v>104</v>
      </c>
      <c r="B62" s="198">
        <v>23.5</v>
      </c>
      <c r="C62" s="198">
        <v>23.5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9.8041999999999998</v>
      </c>
      <c r="J62" s="21">
        <f t="shared" si="6"/>
        <v>5.4825499999999998</v>
      </c>
      <c r="K62" s="21">
        <f t="shared" si="7"/>
        <v>7.0711500000000003</v>
      </c>
      <c r="L62" s="21">
        <f t="shared" si="8"/>
        <v>1.1421000000000001</v>
      </c>
      <c r="M62" s="159">
        <f t="shared" si="9"/>
        <v>23.5</v>
      </c>
      <c r="N62" s="22"/>
      <c r="P62" s="37">
        <f t="shared" si="12"/>
        <v>9.8041999999999998</v>
      </c>
      <c r="Q62" s="37">
        <f t="shared" si="13"/>
        <v>5.4825499999999998</v>
      </c>
      <c r="R62" s="37">
        <f t="shared" si="14"/>
        <v>7.0711500000000003</v>
      </c>
      <c r="S62" s="37">
        <f t="shared" si="15"/>
        <v>1.1421000000000001</v>
      </c>
      <c r="T62" s="37">
        <f t="shared" si="10"/>
        <v>23.5</v>
      </c>
    </row>
    <row r="63" spans="1:20">
      <c r="A63" s="8" t="s">
        <v>105</v>
      </c>
      <c r="B63" s="198">
        <v>23.5</v>
      </c>
      <c r="C63" s="198">
        <v>23.5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9.8041999999999998</v>
      </c>
      <c r="J63" s="21">
        <f t="shared" si="6"/>
        <v>5.4825499999999998</v>
      </c>
      <c r="K63" s="21">
        <f t="shared" si="7"/>
        <v>7.0711500000000003</v>
      </c>
      <c r="L63" s="21">
        <f t="shared" si="8"/>
        <v>1.1421000000000001</v>
      </c>
      <c r="M63" s="159">
        <f t="shared" si="9"/>
        <v>23.5</v>
      </c>
      <c r="N63" s="22"/>
      <c r="P63" s="37">
        <f t="shared" si="12"/>
        <v>9.8041999999999998</v>
      </c>
      <c r="Q63" s="37">
        <f t="shared" si="13"/>
        <v>5.4825499999999998</v>
      </c>
      <c r="R63" s="37">
        <f t="shared" si="14"/>
        <v>7.0711500000000003</v>
      </c>
      <c r="S63" s="37">
        <f t="shared" si="15"/>
        <v>1.1421000000000001</v>
      </c>
      <c r="T63" s="37">
        <f t="shared" si="10"/>
        <v>23.5</v>
      </c>
    </row>
    <row r="64" spans="1:20">
      <c r="A64" s="8" t="s">
        <v>106</v>
      </c>
      <c r="B64" s="198">
        <v>23.5</v>
      </c>
      <c r="C64" s="198">
        <v>23.5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9.8041999999999998</v>
      </c>
      <c r="J64" s="21">
        <f t="shared" si="6"/>
        <v>5.4825499999999998</v>
      </c>
      <c r="K64" s="21">
        <f t="shared" si="7"/>
        <v>7.0711500000000003</v>
      </c>
      <c r="L64" s="21">
        <f t="shared" si="8"/>
        <v>1.1421000000000001</v>
      </c>
      <c r="M64" s="159">
        <f t="shared" si="9"/>
        <v>23.5</v>
      </c>
      <c r="N64" s="22"/>
      <c r="P64" s="37">
        <f t="shared" si="12"/>
        <v>9.8041999999999998</v>
      </c>
      <c r="Q64" s="37">
        <f t="shared" si="13"/>
        <v>5.4825499999999998</v>
      </c>
      <c r="R64" s="37">
        <f t="shared" si="14"/>
        <v>7.0711500000000003</v>
      </c>
      <c r="S64" s="37">
        <f t="shared" si="15"/>
        <v>1.1421000000000001</v>
      </c>
      <c r="T64" s="37">
        <f t="shared" si="10"/>
        <v>23.5</v>
      </c>
    </row>
    <row r="65" spans="1:20">
      <c r="A65" s="8" t="s">
        <v>107</v>
      </c>
      <c r="B65" s="198">
        <v>23.5</v>
      </c>
      <c r="C65" s="198">
        <v>23.5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9.8041999999999998</v>
      </c>
      <c r="J65" s="21">
        <f t="shared" si="6"/>
        <v>5.4825499999999998</v>
      </c>
      <c r="K65" s="21">
        <f t="shared" si="7"/>
        <v>7.0711500000000003</v>
      </c>
      <c r="L65" s="21">
        <f t="shared" si="8"/>
        <v>1.1421000000000001</v>
      </c>
      <c r="M65" s="159">
        <f t="shared" si="9"/>
        <v>23.5</v>
      </c>
      <c r="N65" s="22"/>
      <c r="P65" s="37">
        <f t="shared" si="12"/>
        <v>9.8041999999999998</v>
      </c>
      <c r="Q65" s="37">
        <f t="shared" si="13"/>
        <v>5.4825499999999998</v>
      </c>
      <c r="R65" s="37">
        <f t="shared" si="14"/>
        <v>7.0711500000000003</v>
      </c>
      <c r="S65" s="37">
        <f t="shared" si="15"/>
        <v>1.1421000000000001</v>
      </c>
      <c r="T65" s="37">
        <f t="shared" si="10"/>
        <v>23.5</v>
      </c>
    </row>
    <row r="66" spans="1:20">
      <c r="A66" s="8" t="s">
        <v>108</v>
      </c>
      <c r="B66" s="198">
        <v>23.5</v>
      </c>
      <c r="C66" s="198">
        <v>23.5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9.8041999999999998</v>
      </c>
      <c r="J66" s="21">
        <f t="shared" si="6"/>
        <v>5.4825499999999998</v>
      </c>
      <c r="K66" s="21">
        <f t="shared" si="7"/>
        <v>7.0711500000000003</v>
      </c>
      <c r="L66" s="21">
        <f t="shared" si="8"/>
        <v>1.1421000000000001</v>
      </c>
      <c r="M66" s="159">
        <f t="shared" si="9"/>
        <v>23.5</v>
      </c>
      <c r="N66" s="22"/>
      <c r="P66" s="37">
        <f t="shared" si="12"/>
        <v>9.8041999999999998</v>
      </c>
      <c r="Q66" s="37">
        <f t="shared" si="13"/>
        <v>5.4825499999999998</v>
      </c>
      <c r="R66" s="37">
        <f t="shared" si="14"/>
        <v>7.0711500000000003</v>
      </c>
      <c r="S66" s="37">
        <f t="shared" si="15"/>
        <v>1.1421000000000001</v>
      </c>
      <c r="T66" s="37">
        <f t="shared" si="10"/>
        <v>23.5</v>
      </c>
    </row>
    <row r="67" spans="1:20">
      <c r="A67" s="8" t="s">
        <v>109</v>
      </c>
      <c r="B67" s="198">
        <v>23.5</v>
      </c>
      <c r="C67" s="198">
        <v>23.5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9.8041999999999998</v>
      </c>
      <c r="J67" s="21">
        <f t="shared" si="6"/>
        <v>5.4825499999999998</v>
      </c>
      <c r="K67" s="21">
        <f t="shared" si="7"/>
        <v>7.0711500000000003</v>
      </c>
      <c r="L67" s="21">
        <f t="shared" si="8"/>
        <v>1.1421000000000001</v>
      </c>
      <c r="M67" s="159">
        <f t="shared" si="9"/>
        <v>23.5</v>
      </c>
      <c r="N67" s="22"/>
      <c r="P67" s="37">
        <f t="shared" ref="P67:P98" si="17">I67</f>
        <v>9.8041999999999998</v>
      </c>
      <c r="Q67" s="37">
        <f t="shared" ref="Q67:Q98" si="18">J67</f>
        <v>5.4825499999999998</v>
      </c>
      <c r="R67" s="37">
        <f t="shared" ref="R67:R98" si="19">K67</f>
        <v>7.0711500000000003</v>
      </c>
      <c r="S67" s="37">
        <f t="shared" ref="S67:S98" si="20">L67</f>
        <v>1.1421000000000001</v>
      </c>
      <c r="T67" s="37">
        <f t="shared" si="10"/>
        <v>23.5</v>
      </c>
    </row>
    <row r="68" spans="1:20">
      <c r="A68" s="8" t="s">
        <v>110</v>
      </c>
      <c r="B68" s="198">
        <v>23.5</v>
      </c>
      <c r="C68" s="198">
        <v>23.5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9.8041999999999998</v>
      </c>
      <c r="J68" s="21">
        <f t="shared" ref="J68:J98" si="22">C68*E68/100</f>
        <v>5.4825499999999998</v>
      </c>
      <c r="K68" s="21">
        <f t="shared" ref="K68:K98" si="23">C68*F68/100</f>
        <v>7.0711500000000003</v>
      </c>
      <c r="L68" s="21">
        <f t="shared" ref="L68:L98" si="24">C68*G68/100</f>
        <v>1.1421000000000001</v>
      </c>
      <c r="M68" s="159">
        <f t="shared" ref="M68:M98" si="25">SUM(I68:L68)</f>
        <v>23.5</v>
      </c>
      <c r="N68" s="22"/>
      <c r="P68" s="37">
        <f t="shared" si="17"/>
        <v>9.8041999999999998</v>
      </c>
      <c r="Q68" s="37">
        <f t="shared" si="18"/>
        <v>5.4825499999999998</v>
      </c>
      <c r="R68" s="37">
        <f t="shared" si="19"/>
        <v>7.0711500000000003</v>
      </c>
      <c r="S68" s="37">
        <f t="shared" si="20"/>
        <v>1.1421000000000001</v>
      </c>
      <c r="T68" s="37">
        <f t="shared" ref="T68:T99" si="26">SUM(P68:S68)</f>
        <v>23.5</v>
      </c>
    </row>
    <row r="69" spans="1:20">
      <c r="A69" s="8" t="s">
        <v>111</v>
      </c>
      <c r="B69" s="198">
        <v>23.5</v>
      </c>
      <c r="C69" s="198">
        <v>23.5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9.8041999999999998</v>
      </c>
      <c r="J69" s="21">
        <f t="shared" si="22"/>
        <v>5.4825499999999998</v>
      </c>
      <c r="K69" s="21">
        <f t="shared" si="23"/>
        <v>7.0711500000000003</v>
      </c>
      <c r="L69" s="21">
        <f t="shared" si="24"/>
        <v>1.1421000000000001</v>
      </c>
      <c r="M69" s="159">
        <f t="shared" si="25"/>
        <v>23.5</v>
      </c>
      <c r="N69" s="22"/>
      <c r="P69" s="37">
        <f t="shared" si="17"/>
        <v>9.8041999999999998</v>
      </c>
      <c r="Q69" s="37">
        <f t="shared" si="18"/>
        <v>5.4825499999999998</v>
      </c>
      <c r="R69" s="37">
        <f t="shared" si="19"/>
        <v>7.0711500000000003</v>
      </c>
      <c r="S69" s="37">
        <f t="shared" si="20"/>
        <v>1.1421000000000001</v>
      </c>
      <c r="T69" s="37">
        <f t="shared" si="26"/>
        <v>23.5</v>
      </c>
    </row>
    <row r="70" spans="1:20">
      <c r="A70" s="8" t="s">
        <v>112</v>
      </c>
      <c r="B70" s="198">
        <v>23.5</v>
      </c>
      <c r="C70" s="198">
        <v>23.5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9.8041999999999998</v>
      </c>
      <c r="J70" s="21">
        <f t="shared" si="22"/>
        <v>5.4825499999999998</v>
      </c>
      <c r="K70" s="21">
        <f t="shared" si="23"/>
        <v>7.0711500000000003</v>
      </c>
      <c r="L70" s="21">
        <f t="shared" si="24"/>
        <v>1.1421000000000001</v>
      </c>
      <c r="M70" s="159">
        <f t="shared" si="25"/>
        <v>23.5</v>
      </c>
      <c r="N70" s="22"/>
      <c r="P70" s="37">
        <f t="shared" si="17"/>
        <v>9.8041999999999998</v>
      </c>
      <c r="Q70" s="37">
        <f t="shared" si="18"/>
        <v>5.4825499999999998</v>
      </c>
      <c r="R70" s="37">
        <f t="shared" si="19"/>
        <v>7.0711500000000003</v>
      </c>
      <c r="S70" s="37">
        <f t="shared" si="20"/>
        <v>1.1421000000000001</v>
      </c>
      <c r="T70" s="37">
        <f t="shared" si="26"/>
        <v>23.5</v>
      </c>
    </row>
    <row r="71" spans="1:20">
      <c r="A71" s="8" t="s">
        <v>113</v>
      </c>
      <c r="B71" s="198">
        <v>23.5</v>
      </c>
      <c r="C71" s="198">
        <v>23.5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9.8041999999999998</v>
      </c>
      <c r="J71" s="21">
        <f t="shared" si="22"/>
        <v>5.4825499999999998</v>
      </c>
      <c r="K71" s="21">
        <f t="shared" si="23"/>
        <v>7.0711500000000003</v>
      </c>
      <c r="L71" s="21">
        <f t="shared" si="24"/>
        <v>1.1421000000000001</v>
      </c>
      <c r="M71" s="159">
        <f t="shared" si="25"/>
        <v>23.5</v>
      </c>
      <c r="N71" s="22"/>
      <c r="P71" s="37">
        <f t="shared" si="17"/>
        <v>9.8041999999999998</v>
      </c>
      <c r="Q71" s="37">
        <f t="shared" si="18"/>
        <v>5.4825499999999998</v>
      </c>
      <c r="R71" s="37">
        <f t="shared" si="19"/>
        <v>7.0711500000000003</v>
      </c>
      <c r="S71" s="37">
        <f t="shared" si="20"/>
        <v>1.1421000000000001</v>
      </c>
      <c r="T71" s="37">
        <f t="shared" si="26"/>
        <v>23.5</v>
      </c>
    </row>
    <row r="72" spans="1:20">
      <c r="A72" s="8" t="s">
        <v>114</v>
      </c>
      <c r="B72" s="198">
        <v>23.5</v>
      </c>
      <c r="C72" s="198">
        <v>23.5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9.8041999999999998</v>
      </c>
      <c r="J72" s="21">
        <f t="shared" si="22"/>
        <v>5.4825499999999998</v>
      </c>
      <c r="K72" s="21">
        <f t="shared" si="23"/>
        <v>7.0711500000000003</v>
      </c>
      <c r="L72" s="21">
        <f t="shared" si="24"/>
        <v>1.1421000000000001</v>
      </c>
      <c r="M72" s="159">
        <f t="shared" si="25"/>
        <v>23.5</v>
      </c>
      <c r="N72" s="22"/>
      <c r="P72" s="37">
        <f t="shared" si="17"/>
        <v>9.8041999999999998</v>
      </c>
      <c r="Q72" s="37">
        <f t="shared" si="18"/>
        <v>5.4825499999999998</v>
      </c>
      <c r="R72" s="37">
        <f t="shared" si="19"/>
        <v>7.0711500000000003</v>
      </c>
      <c r="S72" s="37">
        <f t="shared" si="20"/>
        <v>1.1421000000000001</v>
      </c>
      <c r="T72" s="37">
        <f t="shared" si="26"/>
        <v>23.5</v>
      </c>
    </row>
    <row r="73" spans="1:20">
      <c r="A73" s="8" t="s">
        <v>115</v>
      </c>
      <c r="B73" s="198">
        <v>23.5</v>
      </c>
      <c r="C73" s="198">
        <v>23.5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9.8041999999999998</v>
      </c>
      <c r="J73" s="21">
        <f t="shared" si="22"/>
        <v>5.4825499999999998</v>
      </c>
      <c r="K73" s="21">
        <f t="shared" si="23"/>
        <v>7.0711500000000003</v>
      </c>
      <c r="L73" s="21">
        <f t="shared" si="24"/>
        <v>1.1421000000000001</v>
      </c>
      <c r="M73" s="159">
        <f t="shared" si="25"/>
        <v>23.5</v>
      </c>
      <c r="N73" s="22"/>
      <c r="P73" s="37">
        <f t="shared" si="17"/>
        <v>9.8041999999999998</v>
      </c>
      <c r="Q73" s="37">
        <f t="shared" si="18"/>
        <v>5.4825499999999998</v>
      </c>
      <c r="R73" s="37">
        <f t="shared" si="19"/>
        <v>7.0711500000000003</v>
      </c>
      <c r="S73" s="37">
        <f t="shared" si="20"/>
        <v>1.1421000000000001</v>
      </c>
      <c r="T73" s="37">
        <f t="shared" si="26"/>
        <v>23.5</v>
      </c>
    </row>
    <row r="74" spans="1:20">
      <c r="A74" s="8" t="s">
        <v>116</v>
      </c>
      <c r="B74" s="198">
        <v>23.5</v>
      </c>
      <c r="C74" s="198">
        <v>23.5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9.8041999999999998</v>
      </c>
      <c r="J74" s="21">
        <f t="shared" si="22"/>
        <v>5.4825499999999998</v>
      </c>
      <c r="K74" s="21">
        <f t="shared" si="23"/>
        <v>7.0711500000000003</v>
      </c>
      <c r="L74" s="21">
        <f t="shared" si="24"/>
        <v>1.1421000000000001</v>
      </c>
      <c r="M74" s="159">
        <f t="shared" si="25"/>
        <v>23.5</v>
      </c>
      <c r="N74" s="22"/>
      <c r="P74" s="37">
        <f t="shared" si="17"/>
        <v>9.8041999999999998</v>
      </c>
      <c r="Q74" s="37">
        <f t="shared" si="18"/>
        <v>5.4825499999999998</v>
      </c>
      <c r="R74" s="37">
        <f t="shared" si="19"/>
        <v>7.0711500000000003</v>
      </c>
      <c r="S74" s="37">
        <f t="shared" si="20"/>
        <v>1.1421000000000001</v>
      </c>
      <c r="T74" s="37">
        <f t="shared" si="26"/>
        <v>23.5</v>
      </c>
    </row>
    <row r="75" spans="1:20">
      <c r="A75" s="8" t="s">
        <v>117</v>
      </c>
      <c r="B75" s="198">
        <v>23.5</v>
      </c>
      <c r="C75" s="198">
        <v>23.5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9.8041999999999998</v>
      </c>
      <c r="J75" s="21">
        <f t="shared" si="22"/>
        <v>5.4825499999999998</v>
      </c>
      <c r="K75" s="21">
        <f t="shared" si="23"/>
        <v>7.0711500000000003</v>
      </c>
      <c r="L75" s="21">
        <f t="shared" si="24"/>
        <v>1.1421000000000001</v>
      </c>
      <c r="M75" s="159">
        <f t="shared" si="25"/>
        <v>23.5</v>
      </c>
      <c r="N75" s="22"/>
      <c r="P75" s="37">
        <f t="shared" si="17"/>
        <v>9.8041999999999998</v>
      </c>
      <c r="Q75" s="37">
        <f t="shared" si="18"/>
        <v>5.4825499999999998</v>
      </c>
      <c r="R75" s="37">
        <f t="shared" si="19"/>
        <v>7.0711500000000003</v>
      </c>
      <c r="S75" s="37">
        <f t="shared" si="20"/>
        <v>1.1421000000000001</v>
      </c>
      <c r="T75" s="37">
        <f t="shared" si="26"/>
        <v>23.5</v>
      </c>
    </row>
    <row r="76" spans="1:20">
      <c r="A76" s="8" t="s">
        <v>118</v>
      </c>
      <c r="B76" s="198">
        <v>23.5</v>
      </c>
      <c r="C76" s="198">
        <v>23.5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9.8041999999999998</v>
      </c>
      <c r="J76" s="21">
        <f t="shared" si="22"/>
        <v>5.4825499999999998</v>
      </c>
      <c r="K76" s="21">
        <f t="shared" si="23"/>
        <v>7.0711500000000003</v>
      </c>
      <c r="L76" s="21">
        <f t="shared" si="24"/>
        <v>1.1421000000000001</v>
      </c>
      <c r="M76" s="159">
        <f t="shared" si="25"/>
        <v>23.5</v>
      </c>
      <c r="N76" s="22"/>
      <c r="P76" s="37">
        <f t="shared" si="17"/>
        <v>9.8041999999999998</v>
      </c>
      <c r="Q76" s="37">
        <f t="shared" si="18"/>
        <v>5.4825499999999998</v>
      </c>
      <c r="R76" s="37">
        <f t="shared" si="19"/>
        <v>7.0711500000000003</v>
      </c>
      <c r="S76" s="37">
        <f t="shared" si="20"/>
        <v>1.1421000000000001</v>
      </c>
      <c r="T76" s="37">
        <f t="shared" si="26"/>
        <v>23.5</v>
      </c>
    </row>
    <row r="77" spans="1:20">
      <c r="A77" s="8" t="s">
        <v>119</v>
      </c>
      <c r="B77" s="198">
        <v>23.5</v>
      </c>
      <c r="C77" s="198">
        <v>23.5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9.8041999999999998</v>
      </c>
      <c r="J77" s="21">
        <f t="shared" si="22"/>
        <v>5.4825499999999998</v>
      </c>
      <c r="K77" s="21">
        <f t="shared" si="23"/>
        <v>7.0711500000000003</v>
      </c>
      <c r="L77" s="21">
        <f t="shared" si="24"/>
        <v>1.1421000000000001</v>
      </c>
      <c r="M77" s="159">
        <f t="shared" si="25"/>
        <v>23.5</v>
      </c>
      <c r="N77" s="22"/>
      <c r="P77" s="37">
        <f t="shared" si="17"/>
        <v>9.8041999999999998</v>
      </c>
      <c r="Q77" s="37">
        <f t="shared" si="18"/>
        <v>5.4825499999999998</v>
      </c>
      <c r="R77" s="37">
        <f t="shared" si="19"/>
        <v>7.0711500000000003</v>
      </c>
      <c r="S77" s="37">
        <f t="shared" si="20"/>
        <v>1.1421000000000001</v>
      </c>
      <c r="T77" s="37">
        <f t="shared" si="26"/>
        <v>23.5</v>
      </c>
    </row>
    <row r="78" spans="1:20">
      <c r="A78" s="8" t="s">
        <v>120</v>
      </c>
      <c r="B78" s="198">
        <v>23.5</v>
      </c>
      <c r="C78" s="198">
        <v>23.5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9.8041999999999998</v>
      </c>
      <c r="J78" s="21">
        <f t="shared" si="22"/>
        <v>5.4825499999999998</v>
      </c>
      <c r="K78" s="21">
        <f t="shared" si="23"/>
        <v>7.0711500000000003</v>
      </c>
      <c r="L78" s="21">
        <f t="shared" si="24"/>
        <v>1.1421000000000001</v>
      </c>
      <c r="M78" s="159">
        <f t="shared" si="25"/>
        <v>23.5</v>
      </c>
      <c r="N78" s="22"/>
      <c r="P78" s="37">
        <f t="shared" si="17"/>
        <v>9.8041999999999998</v>
      </c>
      <c r="Q78" s="37">
        <f t="shared" si="18"/>
        <v>5.4825499999999998</v>
      </c>
      <c r="R78" s="37">
        <f t="shared" si="19"/>
        <v>7.0711500000000003</v>
      </c>
      <c r="S78" s="37">
        <f t="shared" si="20"/>
        <v>1.1421000000000001</v>
      </c>
      <c r="T78" s="37">
        <f t="shared" si="26"/>
        <v>23.5</v>
      </c>
    </row>
    <row r="79" spans="1:20">
      <c r="A79" s="8" t="s">
        <v>121</v>
      </c>
      <c r="B79" s="198">
        <v>23.5</v>
      </c>
      <c r="C79" s="198">
        <v>23.5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9.8041999999999998</v>
      </c>
      <c r="J79" s="21">
        <f t="shared" si="22"/>
        <v>5.4825499999999998</v>
      </c>
      <c r="K79" s="21">
        <f t="shared" si="23"/>
        <v>7.0711500000000003</v>
      </c>
      <c r="L79" s="21">
        <f t="shared" si="24"/>
        <v>1.1421000000000001</v>
      </c>
      <c r="M79" s="159">
        <f t="shared" si="25"/>
        <v>23.5</v>
      </c>
      <c r="N79" s="22"/>
      <c r="P79" s="37">
        <f t="shared" si="17"/>
        <v>9.8041999999999998</v>
      </c>
      <c r="Q79" s="37">
        <f t="shared" si="18"/>
        <v>5.4825499999999998</v>
      </c>
      <c r="R79" s="37">
        <f t="shared" si="19"/>
        <v>7.0711500000000003</v>
      </c>
      <c r="S79" s="37">
        <f t="shared" si="20"/>
        <v>1.1421000000000001</v>
      </c>
      <c r="T79" s="37">
        <f t="shared" si="26"/>
        <v>23.5</v>
      </c>
    </row>
    <row r="80" spans="1:20">
      <c r="A80" s="8" t="s">
        <v>122</v>
      </c>
      <c r="B80" s="198">
        <v>23.5</v>
      </c>
      <c r="C80" s="198">
        <v>23.5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9.8041999999999998</v>
      </c>
      <c r="J80" s="21">
        <f t="shared" si="22"/>
        <v>5.4825499999999998</v>
      </c>
      <c r="K80" s="21">
        <f t="shared" si="23"/>
        <v>7.0711500000000003</v>
      </c>
      <c r="L80" s="21">
        <f t="shared" si="24"/>
        <v>1.1421000000000001</v>
      </c>
      <c r="M80" s="159">
        <f t="shared" si="25"/>
        <v>23.5</v>
      </c>
      <c r="N80" s="22"/>
      <c r="P80" s="37">
        <f t="shared" si="17"/>
        <v>9.8041999999999998</v>
      </c>
      <c r="Q80" s="37">
        <f t="shared" si="18"/>
        <v>5.4825499999999998</v>
      </c>
      <c r="R80" s="37">
        <f t="shared" si="19"/>
        <v>7.0711500000000003</v>
      </c>
      <c r="S80" s="37">
        <f t="shared" si="20"/>
        <v>1.1421000000000001</v>
      </c>
      <c r="T80" s="37">
        <f t="shared" si="26"/>
        <v>23.5</v>
      </c>
    </row>
    <row r="81" spans="1:20">
      <c r="A81" s="8" t="s">
        <v>123</v>
      </c>
      <c r="B81" s="198">
        <v>23.5</v>
      </c>
      <c r="C81" s="198">
        <v>23.5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9.8041999999999998</v>
      </c>
      <c r="J81" s="21">
        <f t="shared" si="22"/>
        <v>5.4825499999999998</v>
      </c>
      <c r="K81" s="21">
        <f t="shared" si="23"/>
        <v>7.0711500000000003</v>
      </c>
      <c r="L81" s="21">
        <f t="shared" si="24"/>
        <v>1.1421000000000001</v>
      </c>
      <c r="M81" s="159">
        <f t="shared" si="25"/>
        <v>23.5</v>
      </c>
      <c r="N81" s="22"/>
      <c r="P81" s="37">
        <f t="shared" si="17"/>
        <v>9.8041999999999998</v>
      </c>
      <c r="Q81" s="37">
        <f t="shared" si="18"/>
        <v>5.4825499999999998</v>
      </c>
      <c r="R81" s="37">
        <f t="shared" si="19"/>
        <v>7.0711500000000003</v>
      </c>
      <c r="S81" s="37">
        <f t="shared" si="20"/>
        <v>1.1421000000000001</v>
      </c>
      <c r="T81" s="37">
        <f t="shared" si="26"/>
        <v>23.5</v>
      </c>
    </row>
    <row r="82" spans="1:20">
      <c r="A82" s="8" t="s">
        <v>124</v>
      </c>
      <c r="B82" s="198">
        <v>23.5</v>
      </c>
      <c r="C82" s="198">
        <v>23.5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9.8041999999999998</v>
      </c>
      <c r="J82" s="21">
        <f t="shared" si="22"/>
        <v>5.4825499999999998</v>
      </c>
      <c r="K82" s="21">
        <f t="shared" si="23"/>
        <v>7.0711500000000003</v>
      </c>
      <c r="L82" s="21">
        <f t="shared" si="24"/>
        <v>1.1421000000000001</v>
      </c>
      <c r="M82" s="159">
        <f t="shared" si="25"/>
        <v>23.5</v>
      </c>
      <c r="N82" s="22"/>
      <c r="P82" s="37">
        <f t="shared" si="17"/>
        <v>9.8041999999999998</v>
      </c>
      <c r="Q82" s="37">
        <f t="shared" si="18"/>
        <v>5.4825499999999998</v>
      </c>
      <c r="R82" s="37">
        <f t="shared" si="19"/>
        <v>7.0711500000000003</v>
      </c>
      <c r="S82" s="37">
        <f t="shared" si="20"/>
        <v>1.1421000000000001</v>
      </c>
      <c r="T82" s="37">
        <f t="shared" si="26"/>
        <v>23.5</v>
      </c>
    </row>
    <row r="83" spans="1:20">
      <c r="A83" s="8" t="s">
        <v>125</v>
      </c>
      <c r="B83" s="198">
        <v>23.5</v>
      </c>
      <c r="C83" s="198">
        <v>23.5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9.8041999999999998</v>
      </c>
      <c r="J83" s="21">
        <f t="shared" si="22"/>
        <v>5.4825499999999998</v>
      </c>
      <c r="K83" s="21">
        <f t="shared" si="23"/>
        <v>7.0711500000000003</v>
      </c>
      <c r="L83" s="21">
        <f t="shared" si="24"/>
        <v>1.1421000000000001</v>
      </c>
      <c r="M83" s="159">
        <f t="shared" si="25"/>
        <v>23.5</v>
      </c>
      <c r="N83" s="22"/>
      <c r="P83" s="37">
        <f t="shared" si="17"/>
        <v>9.8041999999999998</v>
      </c>
      <c r="Q83" s="37">
        <f t="shared" si="18"/>
        <v>5.4825499999999998</v>
      </c>
      <c r="R83" s="37">
        <f t="shared" si="19"/>
        <v>7.0711500000000003</v>
      </c>
      <c r="S83" s="37">
        <f t="shared" si="20"/>
        <v>1.1421000000000001</v>
      </c>
      <c r="T83" s="37">
        <f t="shared" si="26"/>
        <v>23.5</v>
      </c>
    </row>
    <row r="84" spans="1:20">
      <c r="A84" s="8" t="s">
        <v>126</v>
      </c>
      <c r="B84" s="198">
        <v>23.5</v>
      </c>
      <c r="C84" s="198">
        <v>23.5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9.8041999999999998</v>
      </c>
      <c r="J84" s="21">
        <f t="shared" si="22"/>
        <v>5.4825499999999998</v>
      </c>
      <c r="K84" s="21">
        <f t="shared" si="23"/>
        <v>7.0711500000000003</v>
      </c>
      <c r="L84" s="21">
        <f t="shared" si="24"/>
        <v>1.1421000000000001</v>
      </c>
      <c r="M84" s="159">
        <f t="shared" si="25"/>
        <v>23.5</v>
      </c>
      <c r="N84" s="22"/>
      <c r="P84" s="37">
        <f t="shared" si="17"/>
        <v>9.8041999999999998</v>
      </c>
      <c r="Q84" s="37">
        <f t="shared" si="18"/>
        <v>5.4825499999999998</v>
      </c>
      <c r="R84" s="37">
        <f t="shared" si="19"/>
        <v>7.0711500000000003</v>
      </c>
      <c r="S84" s="37">
        <f t="shared" si="20"/>
        <v>1.1421000000000001</v>
      </c>
      <c r="T84" s="37">
        <f t="shared" si="26"/>
        <v>23.5</v>
      </c>
    </row>
    <row r="85" spans="1:20">
      <c r="A85" s="8" t="s">
        <v>127</v>
      </c>
      <c r="B85" s="198">
        <v>23.5</v>
      </c>
      <c r="C85" s="198">
        <v>23.5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9.8041999999999998</v>
      </c>
      <c r="J85" s="21">
        <f t="shared" si="22"/>
        <v>5.4825499999999998</v>
      </c>
      <c r="K85" s="21">
        <f t="shared" si="23"/>
        <v>7.0711500000000003</v>
      </c>
      <c r="L85" s="21">
        <f t="shared" si="24"/>
        <v>1.1421000000000001</v>
      </c>
      <c r="M85" s="159">
        <f t="shared" si="25"/>
        <v>23.5</v>
      </c>
      <c r="N85" s="22"/>
      <c r="P85" s="37">
        <f t="shared" si="17"/>
        <v>9.8041999999999998</v>
      </c>
      <c r="Q85" s="37">
        <f t="shared" si="18"/>
        <v>5.4825499999999998</v>
      </c>
      <c r="R85" s="37">
        <f t="shared" si="19"/>
        <v>7.0711500000000003</v>
      </c>
      <c r="S85" s="37">
        <f t="shared" si="20"/>
        <v>1.1421000000000001</v>
      </c>
      <c r="T85" s="37">
        <f t="shared" si="26"/>
        <v>23.5</v>
      </c>
    </row>
    <row r="86" spans="1:20">
      <c r="A86" s="8" t="s">
        <v>128</v>
      </c>
      <c r="B86" s="198">
        <v>23.5</v>
      </c>
      <c r="C86" s="198">
        <v>23.5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9.8041999999999998</v>
      </c>
      <c r="J86" s="21">
        <f t="shared" si="22"/>
        <v>5.4825499999999998</v>
      </c>
      <c r="K86" s="21">
        <f t="shared" si="23"/>
        <v>7.0711500000000003</v>
      </c>
      <c r="L86" s="21">
        <f t="shared" si="24"/>
        <v>1.1421000000000001</v>
      </c>
      <c r="M86" s="159">
        <f t="shared" si="25"/>
        <v>23.5</v>
      </c>
      <c r="N86" s="22"/>
      <c r="P86" s="37">
        <f t="shared" si="17"/>
        <v>9.8041999999999998</v>
      </c>
      <c r="Q86" s="37">
        <f t="shared" si="18"/>
        <v>5.4825499999999998</v>
      </c>
      <c r="R86" s="37">
        <f t="shared" si="19"/>
        <v>7.0711500000000003</v>
      </c>
      <c r="S86" s="37">
        <f t="shared" si="20"/>
        <v>1.1421000000000001</v>
      </c>
      <c r="T86" s="37">
        <f t="shared" si="26"/>
        <v>23.5</v>
      </c>
    </row>
    <row r="87" spans="1:20">
      <c r="A87" s="8" t="s">
        <v>129</v>
      </c>
      <c r="B87" s="198">
        <v>23.5</v>
      </c>
      <c r="C87" s="198">
        <v>23.5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9.8041999999999998</v>
      </c>
      <c r="J87" s="21">
        <f t="shared" si="22"/>
        <v>5.4825499999999998</v>
      </c>
      <c r="K87" s="21">
        <f t="shared" si="23"/>
        <v>7.0711500000000003</v>
      </c>
      <c r="L87" s="21">
        <f t="shared" si="24"/>
        <v>1.1421000000000001</v>
      </c>
      <c r="M87" s="159">
        <f t="shared" si="25"/>
        <v>23.5</v>
      </c>
      <c r="N87" s="22"/>
      <c r="P87" s="37">
        <f t="shared" si="17"/>
        <v>9.8041999999999998</v>
      </c>
      <c r="Q87" s="37">
        <f t="shared" si="18"/>
        <v>5.4825499999999998</v>
      </c>
      <c r="R87" s="37">
        <f t="shared" si="19"/>
        <v>7.0711500000000003</v>
      </c>
      <c r="S87" s="37">
        <f t="shared" si="20"/>
        <v>1.1421000000000001</v>
      </c>
      <c r="T87" s="37">
        <f t="shared" si="26"/>
        <v>23.5</v>
      </c>
    </row>
    <row r="88" spans="1:20">
      <c r="A88" s="8" t="s">
        <v>130</v>
      </c>
      <c r="B88" s="198">
        <v>23.5</v>
      </c>
      <c r="C88" s="198">
        <v>23.5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9.8041999999999998</v>
      </c>
      <c r="J88" s="21">
        <f t="shared" si="22"/>
        <v>5.4825499999999998</v>
      </c>
      <c r="K88" s="21">
        <f t="shared" si="23"/>
        <v>7.0711500000000003</v>
      </c>
      <c r="L88" s="21">
        <f t="shared" si="24"/>
        <v>1.1421000000000001</v>
      </c>
      <c r="M88" s="159">
        <f t="shared" si="25"/>
        <v>23.5</v>
      </c>
      <c r="N88" s="22"/>
      <c r="P88" s="37">
        <f t="shared" si="17"/>
        <v>9.8041999999999998</v>
      </c>
      <c r="Q88" s="37">
        <f t="shared" si="18"/>
        <v>5.4825499999999998</v>
      </c>
      <c r="R88" s="37">
        <f t="shared" si="19"/>
        <v>7.0711500000000003</v>
      </c>
      <c r="S88" s="37">
        <f t="shared" si="20"/>
        <v>1.1421000000000001</v>
      </c>
      <c r="T88" s="37">
        <f t="shared" si="26"/>
        <v>23.5</v>
      </c>
    </row>
    <row r="89" spans="1:20">
      <c r="A89" s="8" t="s">
        <v>131</v>
      </c>
      <c r="B89" s="198">
        <v>23.5</v>
      </c>
      <c r="C89" s="198">
        <v>23.5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9.8041999999999998</v>
      </c>
      <c r="J89" s="21">
        <f t="shared" si="22"/>
        <v>5.4825499999999998</v>
      </c>
      <c r="K89" s="21">
        <f t="shared" si="23"/>
        <v>7.0711500000000003</v>
      </c>
      <c r="L89" s="21">
        <f t="shared" si="24"/>
        <v>1.1421000000000001</v>
      </c>
      <c r="M89" s="159">
        <f t="shared" si="25"/>
        <v>23.5</v>
      </c>
      <c r="N89" s="22"/>
      <c r="P89" s="37">
        <f t="shared" si="17"/>
        <v>9.8041999999999998</v>
      </c>
      <c r="Q89" s="37">
        <f t="shared" si="18"/>
        <v>5.4825499999999998</v>
      </c>
      <c r="R89" s="37">
        <f t="shared" si="19"/>
        <v>7.0711500000000003</v>
      </c>
      <c r="S89" s="37">
        <f t="shared" si="20"/>
        <v>1.1421000000000001</v>
      </c>
      <c r="T89" s="37">
        <f t="shared" si="26"/>
        <v>23.5</v>
      </c>
    </row>
    <row r="90" spans="1:20">
      <c r="A90" s="8" t="s">
        <v>132</v>
      </c>
      <c r="B90" s="198">
        <v>23.5</v>
      </c>
      <c r="C90" s="198">
        <v>23.5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9.8041999999999998</v>
      </c>
      <c r="J90" s="21">
        <f t="shared" si="22"/>
        <v>5.4825499999999998</v>
      </c>
      <c r="K90" s="21">
        <f t="shared" si="23"/>
        <v>7.0711500000000003</v>
      </c>
      <c r="L90" s="21">
        <f t="shared" si="24"/>
        <v>1.1421000000000001</v>
      </c>
      <c r="M90" s="159">
        <f t="shared" si="25"/>
        <v>23.5</v>
      </c>
      <c r="N90" s="22"/>
      <c r="P90" s="37">
        <f t="shared" si="17"/>
        <v>9.8041999999999998</v>
      </c>
      <c r="Q90" s="37">
        <f t="shared" si="18"/>
        <v>5.4825499999999998</v>
      </c>
      <c r="R90" s="37">
        <f t="shared" si="19"/>
        <v>7.0711500000000003</v>
      </c>
      <c r="S90" s="37">
        <f t="shared" si="20"/>
        <v>1.1421000000000001</v>
      </c>
      <c r="T90" s="37">
        <f t="shared" si="26"/>
        <v>23.5</v>
      </c>
    </row>
    <row r="91" spans="1:20">
      <c r="A91" s="8" t="s">
        <v>133</v>
      </c>
      <c r="B91" s="198">
        <v>23.5</v>
      </c>
      <c r="C91" s="198">
        <v>23.5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9.8041999999999998</v>
      </c>
      <c r="J91" s="21">
        <f t="shared" si="22"/>
        <v>5.4825499999999998</v>
      </c>
      <c r="K91" s="21">
        <f t="shared" si="23"/>
        <v>7.0711500000000003</v>
      </c>
      <c r="L91" s="21">
        <f t="shared" si="24"/>
        <v>1.1421000000000001</v>
      </c>
      <c r="M91" s="159">
        <f t="shared" si="25"/>
        <v>23.5</v>
      </c>
      <c r="N91" s="22"/>
      <c r="P91" s="37">
        <f t="shared" si="17"/>
        <v>9.8041999999999998</v>
      </c>
      <c r="Q91" s="37">
        <f t="shared" si="18"/>
        <v>5.4825499999999998</v>
      </c>
      <c r="R91" s="37">
        <f t="shared" si="19"/>
        <v>7.0711500000000003</v>
      </c>
      <c r="S91" s="37">
        <f t="shared" si="20"/>
        <v>1.1421000000000001</v>
      </c>
      <c r="T91" s="37">
        <f t="shared" si="26"/>
        <v>23.5</v>
      </c>
    </row>
    <row r="92" spans="1:20">
      <c r="A92" s="8" t="s">
        <v>134</v>
      </c>
      <c r="B92" s="198">
        <v>23.5</v>
      </c>
      <c r="C92" s="198">
        <v>23.5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9.8041999999999998</v>
      </c>
      <c r="J92" s="21">
        <f t="shared" si="22"/>
        <v>5.4825499999999998</v>
      </c>
      <c r="K92" s="21">
        <f t="shared" si="23"/>
        <v>7.0711500000000003</v>
      </c>
      <c r="L92" s="21">
        <f t="shared" si="24"/>
        <v>1.1421000000000001</v>
      </c>
      <c r="M92" s="159">
        <f t="shared" si="25"/>
        <v>23.5</v>
      </c>
      <c r="N92" s="22"/>
      <c r="P92" s="37">
        <f t="shared" si="17"/>
        <v>9.8041999999999998</v>
      </c>
      <c r="Q92" s="37">
        <f t="shared" si="18"/>
        <v>5.4825499999999998</v>
      </c>
      <c r="R92" s="37">
        <f t="shared" si="19"/>
        <v>7.0711500000000003</v>
      </c>
      <c r="S92" s="37">
        <f t="shared" si="20"/>
        <v>1.1421000000000001</v>
      </c>
      <c r="T92" s="37">
        <f t="shared" si="26"/>
        <v>23.5</v>
      </c>
    </row>
    <row r="93" spans="1:20">
      <c r="A93" s="8" t="s">
        <v>135</v>
      </c>
      <c r="B93" s="198">
        <v>23.5</v>
      </c>
      <c r="C93" s="198">
        <v>23.5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9.8041999999999998</v>
      </c>
      <c r="J93" s="21">
        <f t="shared" si="22"/>
        <v>5.4825499999999998</v>
      </c>
      <c r="K93" s="21">
        <f t="shared" si="23"/>
        <v>7.0711500000000003</v>
      </c>
      <c r="L93" s="21">
        <f t="shared" si="24"/>
        <v>1.1421000000000001</v>
      </c>
      <c r="M93" s="159">
        <f t="shared" si="25"/>
        <v>23.5</v>
      </c>
      <c r="N93" s="22"/>
      <c r="P93" s="37">
        <f t="shared" si="17"/>
        <v>9.8041999999999998</v>
      </c>
      <c r="Q93" s="37">
        <f t="shared" si="18"/>
        <v>5.4825499999999998</v>
      </c>
      <c r="R93" s="37">
        <f t="shared" si="19"/>
        <v>7.0711500000000003</v>
      </c>
      <c r="S93" s="37">
        <f t="shared" si="20"/>
        <v>1.1421000000000001</v>
      </c>
      <c r="T93" s="37">
        <f t="shared" si="26"/>
        <v>23.5</v>
      </c>
    </row>
    <row r="94" spans="1:20">
      <c r="A94" s="8" t="s">
        <v>136</v>
      </c>
      <c r="B94" s="198">
        <v>23.5</v>
      </c>
      <c r="C94" s="198">
        <v>23.5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9.8041999999999998</v>
      </c>
      <c r="J94" s="21">
        <f t="shared" si="22"/>
        <v>5.4825499999999998</v>
      </c>
      <c r="K94" s="21">
        <f t="shared" si="23"/>
        <v>7.0711500000000003</v>
      </c>
      <c r="L94" s="21">
        <f t="shared" si="24"/>
        <v>1.1421000000000001</v>
      </c>
      <c r="M94" s="159">
        <f t="shared" si="25"/>
        <v>23.5</v>
      </c>
      <c r="N94" s="22"/>
      <c r="P94" s="37">
        <f t="shared" si="17"/>
        <v>9.8041999999999998</v>
      </c>
      <c r="Q94" s="37">
        <f t="shared" si="18"/>
        <v>5.4825499999999998</v>
      </c>
      <c r="R94" s="37">
        <f t="shared" si="19"/>
        <v>7.0711500000000003</v>
      </c>
      <c r="S94" s="37">
        <f t="shared" si="20"/>
        <v>1.1421000000000001</v>
      </c>
      <c r="T94" s="37">
        <f t="shared" si="26"/>
        <v>23.5</v>
      </c>
    </row>
    <row r="95" spans="1:20">
      <c r="A95" s="8" t="s">
        <v>137</v>
      </c>
      <c r="B95" s="198">
        <v>23.5</v>
      </c>
      <c r="C95" s="198">
        <v>23.5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9.8041999999999998</v>
      </c>
      <c r="J95" s="21">
        <f t="shared" si="22"/>
        <v>5.4825499999999998</v>
      </c>
      <c r="K95" s="21">
        <f t="shared" si="23"/>
        <v>7.0711500000000003</v>
      </c>
      <c r="L95" s="21">
        <f t="shared" si="24"/>
        <v>1.1421000000000001</v>
      </c>
      <c r="M95" s="159">
        <f t="shared" si="25"/>
        <v>23.5</v>
      </c>
      <c r="N95" s="22"/>
      <c r="P95" s="37">
        <f t="shared" si="17"/>
        <v>9.8041999999999998</v>
      </c>
      <c r="Q95" s="37">
        <f t="shared" si="18"/>
        <v>5.4825499999999998</v>
      </c>
      <c r="R95" s="37">
        <f t="shared" si="19"/>
        <v>7.0711500000000003</v>
      </c>
      <c r="S95" s="37">
        <f t="shared" si="20"/>
        <v>1.1421000000000001</v>
      </c>
      <c r="T95" s="37">
        <f t="shared" si="26"/>
        <v>23.5</v>
      </c>
    </row>
    <row r="96" spans="1:20">
      <c r="A96" s="8" t="s">
        <v>138</v>
      </c>
      <c r="B96" s="198">
        <v>23.5</v>
      </c>
      <c r="C96" s="198">
        <v>23.5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9.8041999999999998</v>
      </c>
      <c r="J96" s="21">
        <f t="shared" si="22"/>
        <v>5.4825499999999998</v>
      </c>
      <c r="K96" s="21">
        <f t="shared" si="23"/>
        <v>7.0711500000000003</v>
      </c>
      <c r="L96" s="21">
        <f t="shared" si="24"/>
        <v>1.1421000000000001</v>
      </c>
      <c r="M96" s="159">
        <f t="shared" si="25"/>
        <v>23.5</v>
      </c>
      <c r="N96" s="22"/>
      <c r="P96" s="37">
        <f t="shared" si="17"/>
        <v>9.8041999999999998</v>
      </c>
      <c r="Q96" s="37">
        <f t="shared" si="18"/>
        <v>5.4825499999999998</v>
      </c>
      <c r="R96" s="37">
        <f t="shared" si="19"/>
        <v>7.0711500000000003</v>
      </c>
      <c r="S96" s="37">
        <f t="shared" si="20"/>
        <v>1.1421000000000001</v>
      </c>
      <c r="T96" s="37">
        <f t="shared" si="26"/>
        <v>23.5</v>
      </c>
    </row>
    <row r="97" spans="1:23">
      <c r="A97" s="8" t="s">
        <v>139</v>
      </c>
      <c r="B97" s="198">
        <v>23.5</v>
      </c>
      <c r="C97" s="198">
        <v>23.5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9.8041999999999998</v>
      </c>
      <c r="J97" s="21">
        <f t="shared" si="22"/>
        <v>5.4825499999999998</v>
      </c>
      <c r="K97" s="21">
        <f t="shared" si="23"/>
        <v>7.0711500000000003</v>
      </c>
      <c r="L97" s="21">
        <f t="shared" si="24"/>
        <v>1.1421000000000001</v>
      </c>
      <c r="M97" s="159">
        <f t="shared" si="25"/>
        <v>23.5</v>
      </c>
      <c r="N97" s="22"/>
      <c r="P97" s="37">
        <f t="shared" si="17"/>
        <v>9.8041999999999998</v>
      </c>
      <c r="Q97" s="37">
        <f t="shared" si="18"/>
        <v>5.4825499999999998</v>
      </c>
      <c r="R97" s="37">
        <f t="shared" si="19"/>
        <v>7.0711500000000003</v>
      </c>
      <c r="S97" s="37">
        <f t="shared" si="20"/>
        <v>1.1421000000000001</v>
      </c>
      <c r="T97" s="37">
        <f t="shared" si="26"/>
        <v>23.5</v>
      </c>
    </row>
    <row r="98" spans="1:23" ht="15.75" thickBot="1">
      <c r="A98" s="8" t="s">
        <v>140</v>
      </c>
      <c r="B98" s="198">
        <v>23.5</v>
      </c>
      <c r="C98" s="198">
        <v>23.5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9.8041999999999998</v>
      </c>
      <c r="J98" s="21">
        <f t="shared" si="22"/>
        <v>5.4825499999999998</v>
      </c>
      <c r="K98" s="21">
        <f t="shared" si="23"/>
        <v>7.0711500000000003</v>
      </c>
      <c r="L98" s="21">
        <f t="shared" si="24"/>
        <v>1.1421000000000001</v>
      </c>
      <c r="M98" s="159">
        <f t="shared" si="25"/>
        <v>23.5</v>
      </c>
      <c r="N98" s="22"/>
      <c r="P98" s="37">
        <f t="shared" si="17"/>
        <v>9.8041999999999998</v>
      </c>
      <c r="Q98" s="37">
        <f t="shared" si="18"/>
        <v>5.4825499999999998</v>
      </c>
      <c r="R98" s="37">
        <f t="shared" si="19"/>
        <v>7.0711500000000003</v>
      </c>
      <c r="S98" s="37">
        <f t="shared" si="20"/>
        <v>1.1421000000000001</v>
      </c>
      <c r="T98" s="37">
        <f t="shared" si="26"/>
        <v>23.5</v>
      </c>
    </row>
    <row r="99" spans="1:23" ht="15.75" thickBot="1">
      <c r="A99" s="8" t="s">
        <v>175</v>
      </c>
      <c r="B99" s="20">
        <f t="shared" ref="B99:H99" si="27">SUM(B3:B98)/4000</f>
        <v>0.57047500000000018</v>
      </c>
      <c r="C99" s="20">
        <f t="shared" si="27"/>
        <v>0.57047500000000018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0.23800217000000037</v>
      </c>
      <c r="J99" s="160">
        <f t="shared" ref="J99:L99" si="28">SUM(J3:J98)/4000</f>
        <v>0.13309181749999999</v>
      </c>
      <c r="K99" s="160">
        <f t="shared" si="28"/>
        <v>0.17165592749999986</v>
      </c>
      <c r="L99" s="160">
        <f t="shared" si="28"/>
        <v>2.772508499999999E-2</v>
      </c>
      <c r="M99" s="161">
        <f>SUM(M3:M98)/4000</f>
        <v>0.57047500000000018</v>
      </c>
      <c r="N99" s="23"/>
      <c r="P99" s="37">
        <f>SUM(P3:P98)/4000</f>
        <v>0.23800217000000037</v>
      </c>
      <c r="Q99" s="37">
        <f t="shared" ref="Q99:S99" si="29">SUM(Q3:Q98)/4000</f>
        <v>0.13309181749999999</v>
      </c>
      <c r="R99" s="37">
        <f t="shared" si="29"/>
        <v>0.17165592749999986</v>
      </c>
      <c r="S99" s="37">
        <f t="shared" si="29"/>
        <v>2.772508499999999E-2</v>
      </c>
      <c r="T99" s="37">
        <f t="shared" si="26"/>
        <v>0.57047500000000018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45198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-5</v>
      </c>
      <c r="P3" s="53">
        <v>-45</v>
      </c>
      <c r="Q3" s="53">
        <v>0</v>
      </c>
      <c r="R3" s="53">
        <v>0</v>
      </c>
      <c r="S3" s="72">
        <v>0</v>
      </c>
      <c r="U3" s="73">
        <v>-50</v>
      </c>
      <c r="V3" s="74">
        <v>0</v>
      </c>
      <c r="W3">
        <v>0</v>
      </c>
      <c r="X3">
        <v>-5</v>
      </c>
      <c r="Y3">
        <v>0</v>
      </c>
      <c r="Z3">
        <v>-45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-20</v>
      </c>
      <c r="P4" s="46">
        <v>-49</v>
      </c>
      <c r="Q4" s="46">
        <v>0</v>
      </c>
      <c r="R4" s="46">
        <v>0</v>
      </c>
      <c r="S4" s="74">
        <v>0</v>
      </c>
      <c r="U4" s="73">
        <v>-69</v>
      </c>
      <c r="V4" s="74">
        <v>0</v>
      </c>
      <c r="W4">
        <v>0</v>
      </c>
      <c r="X4">
        <v>-20</v>
      </c>
      <c r="Y4">
        <v>0</v>
      </c>
      <c r="Z4">
        <v>-49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-30</v>
      </c>
      <c r="P5" s="46">
        <v>-52</v>
      </c>
      <c r="Q5" s="46">
        <v>0</v>
      </c>
      <c r="R5" s="46">
        <v>0</v>
      </c>
      <c r="S5" s="74">
        <v>0</v>
      </c>
      <c r="U5" s="73">
        <v>-82</v>
      </c>
      <c r="V5" s="74">
        <v>0</v>
      </c>
      <c r="W5">
        <v>0</v>
      </c>
      <c r="X5">
        <v>-30</v>
      </c>
      <c r="Y5">
        <v>0</v>
      </c>
      <c r="Z5">
        <v>-52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-40</v>
      </c>
      <c r="P6" s="46">
        <v>-61</v>
      </c>
      <c r="Q6" s="46">
        <v>0</v>
      </c>
      <c r="R6" s="46">
        <v>0</v>
      </c>
      <c r="S6" s="74">
        <v>0</v>
      </c>
      <c r="U6" s="73">
        <v>-101</v>
      </c>
      <c r="V6" s="74">
        <v>0</v>
      </c>
      <c r="W6">
        <v>0</v>
      </c>
      <c r="X6">
        <v>-40</v>
      </c>
      <c r="Y6">
        <v>0</v>
      </c>
      <c r="Z6">
        <v>-61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-25</v>
      </c>
      <c r="P7" s="46">
        <v>-92</v>
      </c>
      <c r="Q7" s="46">
        <v>0</v>
      </c>
      <c r="R7" s="46">
        <v>0</v>
      </c>
      <c r="S7" s="74">
        <v>0</v>
      </c>
      <c r="U7" s="73">
        <v>-117</v>
      </c>
      <c r="V7" s="74">
        <v>0</v>
      </c>
      <c r="W7">
        <v>0</v>
      </c>
      <c r="X7">
        <v>-25</v>
      </c>
      <c r="Y7">
        <v>0</v>
      </c>
      <c r="Z7">
        <v>-92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-60</v>
      </c>
      <c r="P8" s="46">
        <v>-105</v>
      </c>
      <c r="Q8" s="46">
        <v>0</v>
      </c>
      <c r="R8" s="46">
        <v>0</v>
      </c>
      <c r="S8" s="74">
        <v>0</v>
      </c>
      <c r="U8" s="73">
        <v>-165</v>
      </c>
      <c r="V8" s="74">
        <v>0</v>
      </c>
      <c r="W8">
        <v>0</v>
      </c>
      <c r="X8">
        <v>-60</v>
      </c>
      <c r="Y8">
        <v>0</v>
      </c>
      <c r="Z8">
        <v>-105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-75</v>
      </c>
      <c r="P9" s="46">
        <v>-116</v>
      </c>
      <c r="Q9" s="46">
        <v>0</v>
      </c>
      <c r="R9" s="46">
        <v>0</v>
      </c>
      <c r="S9" s="74">
        <v>0</v>
      </c>
      <c r="U9" s="73">
        <v>-191</v>
      </c>
      <c r="V9" s="74">
        <v>0</v>
      </c>
      <c r="W9">
        <v>0</v>
      </c>
      <c r="X9">
        <v>-75</v>
      </c>
      <c r="Y9">
        <v>0</v>
      </c>
      <c r="Z9">
        <v>-116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-20</v>
      </c>
      <c r="P10" s="46">
        <v>-184</v>
      </c>
      <c r="Q10" s="46">
        <v>0</v>
      </c>
      <c r="R10" s="46">
        <v>0</v>
      </c>
      <c r="S10" s="74">
        <v>0</v>
      </c>
      <c r="U10" s="73">
        <v>-204</v>
      </c>
      <c r="V10" s="74">
        <v>0</v>
      </c>
      <c r="W10">
        <v>0</v>
      </c>
      <c r="X10">
        <v>-20</v>
      </c>
      <c r="Y10">
        <v>0</v>
      </c>
      <c r="Z10">
        <v>-184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-70</v>
      </c>
      <c r="P11" s="46">
        <v>-201</v>
      </c>
      <c r="Q11" s="46">
        <v>0</v>
      </c>
      <c r="R11" s="46">
        <v>0</v>
      </c>
      <c r="S11" s="74">
        <v>0</v>
      </c>
      <c r="U11" s="73">
        <v>-271</v>
      </c>
      <c r="V11" s="74">
        <v>0</v>
      </c>
      <c r="W11">
        <v>0</v>
      </c>
      <c r="X11">
        <v>-70</v>
      </c>
      <c r="Y11">
        <v>0</v>
      </c>
      <c r="Z11">
        <v>-201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-70</v>
      </c>
      <c r="P12" s="46">
        <v>-218</v>
      </c>
      <c r="Q12" s="46">
        <v>0</v>
      </c>
      <c r="R12" s="46">
        <v>0</v>
      </c>
      <c r="S12" s="74">
        <v>0</v>
      </c>
      <c r="U12" s="73">
        <v>-288</v>
      </c>
      <c r="V12" s="74">
        <v>0</v>
      </c>
      <c r="W12">
        <v>0</v>
      </c>
      <c r="X12">
        <v>-70</v>
      </c>
      <c r="Y12">
        <v>0</v>
      </c>
      <c r="Z12">
        <v>-218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-85</v>
      </c>
      <c r="P13" s="46">
        <v>-245</v>
      </c>
      <c r="Q13" s="46">
        <v>0</v>
      </c>
      <c r="R13" s="46">
        <v>0</v>
      </c>
      <c r="S13" s="74">
        <v>0</v>
      </c>
      <c r="U13" s="73">
        <v>-330</v>
      </c>
      <c r="V13" s="74">
        <v>0</v>
      </c>
      <c r="W13">
        <v>0</v>
      </c>
      <c r="X13">
        <v>-85</v>
      </c>
      <c r="Y13">
        <v>0</v>
      </c>
      <c r="Z13">
        <v>-245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-105</v>
      </c>
      <c r="P14" s="46">
        <v>-264</v>
      </c>
      <c r="Q14" s="46">
        <v>0</v>
      </c>
      <c r="R14" s="46">
        <v>0</v>
      </c>
      <c r="S14" s="74">
        <v>0</v>
      </c>
      <c r="U14" s="73">
        <v>-369</v>
      </c>
      <c r="V14" s="74">
        <v>0</v>
      </c>
      <c r="W14">
        <v>0</v>
      </c>
      <c r="X14">
        <v>-105</v>
      </c>
      <c r="Y14">
        <v>0</v>
      </c>
      <c r="Z14">
        <v>-264</v>
      </c>
    </row>
    <row r="15" spans="1:26">
      <c r="G15" t="s">
        <v>57</v>
      </c>
      <c r="H15" s="73">
        <v>53.16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-55</v>
      </c>
      <c r="P15" s="46">
        <v>-255</v>
      </c>
      <c r="Q15" s="46">
        <v>0</v>
      </c>
      <c r="R15" s="46">
        <v>0</v>
      </c>
      <c r="S15" s="74">
        <v>0</v>
      </c>
      <c r="U15" s="73">
        <v>-310</v>
      </c>
      <c r="V15" s="74">
        <v>53.16</v>
      </c>
      <c r="W15">
        <v>53.16</v>
      </c>
      <c r="X15">
        <v>-55</v>
      </c>
      <c r="Y15">
        <v>0</v>
      </c>
      <c r="Z15">
        <v>-255</v>
      </c>
    </row>
    <row r="16" spans="1:26">
      <c r="G16" t="s">
        <v>58</v>
      </c>
      <c r="H16" s="73">
        <v>18.37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-55</v>
      </c>
      <c r="P16" s="46">
        <v>-270</v>
      </c>
      <c r="Q16" s="46">
        <v>0</v>
      </c>
      <c r="R16" s="46">
        <v>0</v>
      </c>
      <c r="S16" s="74">
        <v>0</v>
      </c>
      <c r="U16" s="73">
        <v>-325</v>
      </c>
      <c r="V16" s="74">
        <v>18.37</v>
      </c>
      <c r="W16">
        <v>18.37</v>
      </c>
      <c r="X16">
        <v>-55</v>
      </c>
      <c r="Y16">
        <v>0</v>
      </c>
      <c r="Z16">
        <v>-270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2.0299999999999998</v>
      </c>
      <c r="N17" s="73">
        <v>0</v>
      </c>
      <c r="O17" s="46">
        <v>-55</v>
      </c>
      <c r="P17" s="46">
        <v>-286</v>
      </c>
      <c r="Q17" s="46">
        <v>0</v>
      </c>
      <c r="R17" s="46">
        <v>0</v>
      </c>
      <c r="S17" s="74">
        <v>0</v>
      </c>
      <c r="U17" s="73">
        <v>-341</v>
      </c>
      <c r="V17" s="74">
        <v>2.0299999999999998</v>
      </c>
      <c r="W17">
        <v>0</v>
      </c>
      <c r="X17">
        <v>-55</v>
      </c>
      <c r="Y17">
        <v>2.0299999999999998</v>
      </c>
      <c r="Z17">
        <v>-286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2.3199999999999998</v>
      </c>
      <c r="N18" s="73">
        <v>0</v>
      </c>
      <c r="O18" s="46">
        <v>-105</v>
      </c>
      <c r="P18" s="46">
        <v>-265.5</v>
      </c>
      <c r="Q18" s="46">
        <v>0</v>
      </c>
      <c r="R18" s="46">
        <v>0</v>
      </c>
      <c r="S18" s="74">
        <v>0</v>
      </c>
      <c r="U18" s="73">
        <v>-370.5</v>
      </c>
      <c r="V18" s="74">
        <v>2.3199999999999998</v>
      </c>
      <c r="W18">
        <v>0</v>
      </c>
      <c r="X18">
        <v>-105</v>
      </c>
      <c r="Y18">
        <v>2.3199999999999998</v>
      </c>
      <c r="Z18">
        <v>-265.5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1.55</v>
      </c>
      <c r="N19" s="73">
        <v>0</v>
      </c>
      <c r="O19" s="46">
        <v>0</v>
      </c>
      <c r="P19" s="46">
        <v>-4</v>
      </c>
      <c r="Q19" s="46">
        <v>0</v>
      </c>
      <c r="R19" s="46">
        <v>0</v>
      </c>
      <c r="S19" s="74">
        <v>0</v>
      </c>
      <c r="U19" s="73">
        <v>-4</v>
      </c>
      <c r="V19" s="74">
        <v>1.55</v>
      </c>
      <c r="W19">
        <v>0</v>
      </c>
      <c r="X19">
        <v>0</v>
      </c>
      <c r="Y19">
        <v>1.55</v>
      </c>
      <c r="Z19">
        <v>-4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4.93</v>
      </c>
      <c r="N20" s="73">
        <v>0</v>
      </c>
      <c r="O20" s="46">
        <v>-130</v>
      </c>
      <c r="P20" s="46">
        <v>-7</v>
      </c>
      <c r="Q20" s="46">
        <v>0</v>
      </c>
      <c r="R20" s="46">
        <v>0</v>
      </c>
      <c r="S20" s="74">
        <v>0</v>
      </c>
      <c r="U20" s="73">
        <v>-137</v>
      </c>
      <c r="V20" s="74">
        <v>4.93</v>
      </c>
      <c r="W20">
        <v>0</v>
      </c>
      <c r="X20">
        <v>-130</v>
      </c>
      <c r="Y20">
        <v>4.93</v>
      </c>
      <c r="Z20">
        <v>-7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5.32</v>
      </c>
      <c r="N21" s="73">
        <v>0</v>
      </c>
      <c r="O21" s="46">
        <v>-154.4</v>
      </c>
      <c r="P21" s="46">
        <v>-27</v>
      </c>
      <c r="Q21" s="46">
        <v>0</v>
      </c>
      <c r="R21" s="46">
        <v>0</v>
      </c>
      <c r="S21" s="74">
        <v>0</v>
      </c>
      <c r="U21" s="73">
        <v>-181.4</v>
      </c>
      <c r="V21" s="74">
        <v>5.32</v>
      </c>
      <c r="W21">
        <v>0</v>
      </c>
      <c r="X21">
        <v>-154.4</v>
      </c>
      <c r="Y21">
        <v>5.32</v>
      </c>
      <c r="Z21">
        <v>-27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7.15</v>
      </c>
      <c r="N22" s="73">
        <v>0</v>
      </c>
      <c r="O22" s="46">
        <v>-170</v>
      </c>
      <c r="P22" s="46">
        <v>-53.4</v>
      </c>
      <c r="Q22" s="46">
        <v>0</v>
      </c>
      <c r="R22" s="46">
        <v>0</v>
      </c>
      <c r="S22" s="74">
        <v>0</v>
      </c>
      <c r="U22" s="73">
        <v>-223.4</v>
      </c>
      <c r="V22" s="74">
        <v>7.15</v>
      </c>
      <c r="W22">
        <v>0</v>
      </c>
      <c r="X22">
        <v>-170</v>
      </c>
      <c r="Y22">
        <v>7.15</v>
      </c>
      <c r="Z22">
        <v>-53.4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7.15</v>
      </c>
      <c r="N23" s="73">
        <v>0</v>
      </c>
      <c r="O23" s="46">
        <v>-170</v>
      </c>
      <c r="P23" s="46">
        <v>-55.6</v>
      </c>
      <c r="Q23" s="46">
        <v>0</v>
      </c>
      <c r="R23" s="46">
        <v>0</v>
      </c>
      <c r="S23" s="74">
        <v>0</v>
      </c>
      <c r="U23" s="73">
        <v>-225.6</v>
      </c>
      <c r="V23" s="74">
        <v>7.15</v>
      </c>
      <c r="W23">
        <v>0</v>
      </c>
      <c r="X23">
        <v>-170</v>
      </c>
      <c r="Y23">
        <v>7.15</v>
      </c>
      <c r="Z23">
        <v>-55.6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7.15</v>
      </c>
      <c r="N24" s="73">
        <v>0</v>
      </c>
      <c r="O24" s="46">
        <v>-175</v>
      </c>
      <c r="P24" s="46">
        <v>-366</v>
      </c>
      <c r="Q24" s="46">
        <v>0</v>
      </c>
      <c r="R24" s="46">
        <v>0</v>
      </c>
      <c r="S24" s="74">
        <v>0</v>
      </c>
      <c r="U24" s="73">
        <v>-541</v>
      </c>
      <c r="V24" s="74">
        <v>7.15</v>
      </c>
      <c r="W24">
        <v>0</v>
      </c>
      <c r="X24">
        <v>-175</v>
      </c>
      <c r="Y24">
        <v>7.15</v>
      </c>
      <c r="Z24">
        <v>-366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7.15</v>
      </c>
      <c r="N25" s="73">
        <v>0</v>
      </c>
      <c r="O25" s="46">
        <v>-175</v>
      </c>
      <c r="P25" s="46">
        <v>-381</v>
      </c>
      <c r="Q25" s="46">
        <v>0</v>
      </c>
      <c r="R25" s="46">
        <v>0</v>
      </c>
      <c r="S25" s="74">
        <v>0</v>
      </c>
      <c r="U25" s="73">
        <v>-556</v>
      </c>
      <c r="V25" s="74">
        <v>7.15</v>
      </c>
      <c r="W25">
        <v>0</v>
      </c>
      <c r="X25">
        <v>-175</v>
      </c>
      <c r="Y25">
        <v>7.15</v>
      </c>
      <c r="Z25">
        <v>-381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-170</v>
      </c>
      <c r="P26" s="46">
        <v>-389</v>
      </c>
      <c r="Q26" s="46">
        <v>0</v>
      </c>
      <c r="R26" s="46">
        <v>0</v>
      </c>
      <c r="S26" s="74">
        <v>0</v>
      </c>
      <c r="U26" s="73">
        <v>-559</v>
      </c>
      <c r="V26" s="74">
        <v>0</v>
      </c>
      <c r="W26">
        <v>0</v>
      </c>
      <c r="X26">
        <v>-170</v>
      </c>
      <c r="Y26">
        <v>0</v>
      </c>
      <c r="Z26">
        <v>-389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-125</v>
      </c>
      <c r="P27" s="46">
        <v>-388</v>
      </c>
      <c r="Q27" s="46">
        <v>0</v>
      </c>
      <c r="R27" s="46">
        <v>0</v>
      </c>
      <c r="S27" s="74">
        <v>0</v>
      </c>
      <c r="U27" s="73">
        <v>-513</v>
      </c>
      <c r="V27" s="74">
        <v>0</v>
      </c>
      <c r="W27">
        <v>0</v>
      </c>
      <c r="X27">
        <v>-125</v>
      </c>
      <c r="Y27">
        <v>0</v>
      </c>
      <c r="Z27">
        <v>-388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-120</v>
      </c>
      <c r="P28" s="46">
        <v>-409</v>
      </c>
      <c r="Q28" s="46">
        <v>0</v>
      </c>
      <c r="R28" s="46">
        <v>0</v>
      </c>
      <c r="S28" s="74">
        <v>0</v>
      </c>
      <c r="U28" s="73">
        <v>-529</v>
      </c>
      <c r="V28" s="74">
        <v>0</v>
      </c>
      <c r="W28">
        <v>0</v>
      </c>
      <c r="X28">
        <v>-120</v>
      </c>
      <c r="Y28">
        <v>0</v>
      </c>
      <c r="Z28">
        <v>-409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-95</v>
      </c>
      <c r="P29" s="46">
        <v>-404</v>
      </c>
      <c r="Q29" s="46">
        <v>0</v>
      </c>
      <c r="R29" s="46">
        <v>0</v>
      </c>
      <c r="S29" s="74">
        <v>0</v>
      </c>
      <c r="U29" s="73">
        <v>-499</v>
      </c>
      <c r="V29" s="74">
        <v>0</v>
      </c>
      <c r="W29">
        <v>0</v>
      </c>
      <c r="X29">
        <v>-95</v>
      </c>
      <c r="Y29">
        <v>0</v>
      </c>
      <c r="Z29">
        <v>-404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-100</v>
      </c>
      <c r="P30" s="46">
        <v>-424</v>
      </c>
      <c r="Q30" s="46">
        <v>0</v>
      </c>
      <c r="R30" s="46">
        <v>0</v>
      </c>
      <c r="S30" s="74">
        <v>0</v>
      </c>
      <c r="U30" s="73">
        <v>-524</v>
      </c>
      <c r="V30" s="74">
        <v>0</v>
      </c>
      <c r="W30">
        <v>0</v>
      </c>
      <c r="X30">
        <v>-100</v>
      </c>
      <c r="Y30">
        <v>0</v>
      </c>
      <c r="Z30">
        <v>-424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-170</v>
      </c>
      <c r="P31" s="46">
        <v>-434</v>
      </c>
      <c r="Q31" s="46">
        <v>0</v>
      </c>
      <c r="R31" s="46">
        <v>0</v>
      </c>
      <c r="S31" s="74">
        <v>0</v>
      </c>
      <c r="U31" s="73">
        <v>-604</v>
      </c>
      <c r="V31" s="74">
        <v>0</v>
      </c>
      <c r="W31">
        <v>0</v>
      </c>
      <c r="X31">
        <v>-170</v>
      </c>
      <c r="Y31">
        <v>0</v>
      </c>
      <c r="Z31">
        <v>-434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-180</v>
      </c>
      <c r="P32" s="46">
        <v>-438</v>
      </c>
      <c r="Q32" s="46">
        <v>0</v>
      </c>
      <c r="R32" s="46">
        <v>0</v>
      </c>
      <c r="S32" s="74">
        <v>0</v>
      </c>
      <c r="U32" s="73">
        <v>-618</v>
      </c>
      <c r="V32" s="74">
        <v>0</v>
      </c>
      <c r="W32">
        <v>0</v>
      </c>
      <c r="X32">
        <v>-180</v>
      </c>
      <c r="Y32">
        <v>0</v>
      </c>
      <c r="Z32">
        <v>-438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1.41</v>
      </c>
      <c r="N33" s="73">
        <v>0</v>
      </c>
      <c r="O33" s="46">
        <v>-195</v>
      </c>
      <c r="P33" s="46">
        <v>-446</v>
      </c>
      <c r="Q33" s="46">
        <v>0</v>
      </c>
      <c r="R33" s="46">
        <v>0</v>
      </c>
      <c r="S33" s="74">
        <v>0</v>
      </c>
      <c r="U33" s="73">
        <v>-641</v>
      </c>
      <c r="V33" s="74">
        <v>1.41</v>
      </c>
      <c r="W33">
        <v>0</v>
      </c>
      <c r="X33">
        <v>-195</v>
      </c>
      <c r="Y33">
        <v>1.41</v>
      </c>
      <c r="Z33">
        <v>-446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4.45</v>
      </c>
      <c r="N34" s="73">
        <v>0</v>
      </c>
      <c r="O34" s="46">
        <v>-220</v>
      </c>
      <c r="P34" s="46">
        <v>-448</v>
      </c>
      <c r="Q34" s="46">
        <v>0</v>
      </c>
      <c r="R34" s="46">
        <v>0</v>
      </c>
      <c r="S34" s="74">
        <v>0</v>
      </c>
      <c r="U34" s="73">
        <v>-668</v>
      </c>
      <c r="V34" s="74">
        <v>4.45</v>
      </c>
      <c r="W34">
        <v>0</v>
      </c>
      <c r="X34">
        <v>-220</v>
      </c>
      <c r="Y34">
        <v>4.45</v>
      </c>
      <c r="Z34">
        <v>-448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5.22</v>
      </c>
      <c r="N35" s="73">
        <v>0</v>
      </c>
      <c r="O35" s="46">
        <v>-185</v>
      </c>
      <c r="P35" s="46">
        <v>-116</v>
      </c>
      <c r="Q35" s="46">
        <v>0</v>
      </c>
      <c r="R35" s="46">
        <v>0</v>
      </c>
      <c r="S35" s="74">
        <v>0</v>
      </c>
      <c r="U35" s="73">
        <v>-301</v>
      </c>
      <c r="V35" s="74">
        <v>5.22</v>
      </c>
      <c r="W35">
        <v>0</v>
      </c>
      <c r="X35">
        <v>-185</v>
      </c>
      <c r="Y35">
        <v>5.22</v>
      </c>
      <c r="Z35">
        <v>-116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-258.5</v>
      </c>
      <c r="P36" s="46">
        <v>-112</v>
      </c>
      <c r="Q36" s="46">
        <v>0</v>
      </c>
      <c r="R36" s="46">
        <v>0</v>
      </c>
      <c r="S36" s="74">
        <v>0</v>
      </c>
      <c r="U36" s="73">
        <v>-370.5</v>
      </c>
      <c r="V36" s="74">
        <v>0</v>
      </c>
      <c r="W36">
        <v>0</v>
      </c>
      <c r="X36">
        <v>-258.5</v>
      </c>
      <c r="Y36">
        <v>0</v>
      </c>
      <c r="Z36">
        <v>-112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4.93</v>
      </c>
      <c r="N37" s="73">
        <v>0</v>
      </c>
      <c r="O37" s="46">
        <v>-250</v>
      </c>
      <c r="P37" s="46">
        <v>-131</v>
      </c>
      <c r="Q37" s="46">
        <v>0</v>
      </c>
      <c r="R37" s="46">
        <v>0</v>
      </c>
      <c r="S37" s="74">
        <v>0</v>
      </c>
      <c r="U37" s="73">
        <v>-381</v>
      </c>
      <c r="V37" s="74">
        <v>4.93</v>
      </c>
      <c r="W37">
        <v>0</v>
      </c>
      <c r="X37">
        <v>-250</v>
      </c>
      <c r="Y37">
        <v>4.93</v>
      </c>
      <c r="Z37">
        <v>-131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7.15</v>
      </c>
      <c r="N38" s="73">
        <v>0</v>
      </c>
      <c r="O38" s="46">
        <v>-254</v>
      </c>
      <c r="P38" s="46">
        <v>-118</v>
      </c>
      <c r="Q38" s="46">
        <v>0</v>
      </c>
      <c r="R38" s="46">
        <v>0</v>
      </c>
      <c r="S38" s="74">
        <v>0</v>
      </c>
      <c r="U38" s="73">
        <v>-372</v>
      </c>
      <c r="V38" s="74">
        <v>7.15</v>
      </c>
      <c r="W38">
        <v>0</v>
      </c>
      <c r="X38">
        <v>-254</v>
      </c>
      <c r="Y38">
        <v>7.15</v>
      </c>
      <c r="Z38">
        <v>-118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7.15</v>
      </c>
      <c r="N39" s="73">
        <v>0</v>
      </c>
      <c r="O39" s="46">
        <v>-244</v>
      </c>
      <c r="P39" s="46">
        <v>-73</v>
      </c>
      <c r="Q39" s="46">
        <v>0</v>
      </c>
      <c r="R39" s="46">
        <v>0</v>
      </c>
      <c r="S39" s="74">
        <v>0</v>
      </c>
      <c r="U39" s="73">
        <v>-317</v>
      </c>
      <c r="V39" s="74">
        <v>7.15</v>
      </c>
      <c r="W39">
        <v>0</v>
      </c>
      <c r="X39">
        <v>-244</v>
      </c>
      <c r="Y39">
        <v>7.15</v>
      </c>
      <c r="Z39">
        <v>-73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7.15</v>
      </c>
      <c r="N40" s="73">
        <v>0</v>
      </c>
      <c r="O40" s="46">
        <v>-230</v>
      </c>
      <c r="P40" s="46">
        <v>-15</v>
      </c>
      <c r="Q40" s="46">
        <v>0</v>
      </c>
      <c r="R40" s="46">
        <v>0</v>
      </c>
      <c r="S40" s="74">
        <v>0</v>
      </c>
      <c r="U40" s="73">
        <v>-245</v>
      </c>
      <c r="V40" s="74">
        <v>7.15</v>
      </c>
      <c r="W40">
        <v>0</v>
      </c>
      <c r="X40">
        <v>-230</v>
      </c>
      <c r="Y40">
        <v>7.15</v>
      </c>
      <c r="Z40">
        <v>-15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5.08</v>
      </c>
      <c r="N41" s="73">
        <v>0</v>
      </c>
      <c r="O41" s="46">
        <v>-200</v>
      </c>
      <c r="P41" s="46">
        <v>0</v>
      </c>
      <c r="Q41" s="46">
        <v>0</v>
      </c>
      <c r="R41" s="46">
        <v>0</v>
      </c>
      <c r="S41" s="74">
        <v>0</v>
      </c>
      <c r="U41" s="73">
        <v>-200</v>
      </c>
      <c r="V41" s="74">
        <v>5.08</v>
      </c>
      <c r="W41">
        <v>0</v>
      </c>
      <c r="X41">
        <v>-200</v>
      </c>
      <c r="Y41">
        <v>5.08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-285</v>
      </c>
      <c r="P42" s="46">
        <v>0</v>
      </c>
      <c r="Q42" s="46">
        <v>0</v>
      </c>
      <c r="R42" s="46">
        <v>0</v>
      </c>
      <c r="S42" s="74">
        <v>0</v>
      </c>
      <c r="U42" s="73">
        <v>-285</v>
      </c>
      <c r="V42" s="74">
        <v>0</v>
      </c>
      <c r="W42">
        <v>0</v>
      </c>
      <c r="X42">
        <v>-285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-280</v>
      </c>
      <c r="P43" s="46">
        <v>0</v>
      </c>
      <c r="Q43" s="46">
        <v>0</v>
      </c>
      <c r="R43" s="46">
        <v>0</v>
      </c>
      <c r="S43" s="74">
        <v>0</v>
      </c>
      <c r="U43" s="73">
        <v>-280</v>
      </c>
      <c r="V43" s="74">
        <v>0</v>
      </c>
      <c r="W43">
        <v>0</v>
      </c>
      <c r="X43">
        <v>-280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-265</v>
      </c>
      <c r="P44" s="46">
        <v>0</v>
      </c>
      <c r="Q44" s="46">
        <v>0</v>
      </c>
      <c r="R44" s="46">
        <v>0</v>
      </c>
      <c r="S44" s="74">
        <v>0</v>
      </c>
      <c r="U44" s="73">
        <v>-265</v>
      </c>
      <c r="V44" s="74">
        <v>0</v>
      </c>
      <c r="W44">
        <v>0</v>
      </c>
      <c r="X44">
        <v>-265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-140</v>
      </c>
      <c r="P45" s="46">
        <v>0</v>
      </c>
      <c r="Q45" s="46">
        <v>0</v>
      </c>
      <c r="R45" s="46">
        <v>0</v>
      </c>
      <c r="S45" s="74">
        <v>0</v>
      </c>
      <c r="U45" s="73">
        <v>-140</v>
      </c>
      <c r="V45" s="74">
        <v>0</v>
      </c>
      <c r="W45">
        <v>0</v>
      </c>
      <c r="X45">
        <v>-140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-130</v>
      </c>
      <c r="P46" s="46">
        <v>0</v>
      </c>
      <c r="Q46" s="46">
        <v>0</v>
      </c>
      <c r="R46" s="46">
        <v>0</v>
      </c>
      <c r="S46" s="74">
        <v>0</v>
      </c>
      <c r="U46" s="73">
        <v>-130</v>
      </c>
      <c r="V46" s="74">
        <v>0</v>
      </c>
      <c r="W46">
        <v>0</v>
      </c>
      <c r="X46">
        <v>-130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-120</v>
      </c>
      <c r="P47" s="46">
        <v>0</v>
      </c>
      <c r="Q47" s="46">
        <v>0</v>
      </c>
      <c r="R47" s="46">
        <v>0</v>
      </c>
      <c r="S47" s="74">
        <v>0</v>
      </c>
      <c r="U47" s="73">
        <v>-120</v>
      </c>
      <c r="V47" s="74">
        <v>0</v>
      </c>
      <c r="W47">
        <v>0</v>
      </c>
      <c r="X47">
        <v>-120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-115</v>
      </c>
      <c r="P48" s="46">
        <v>0</v>
      </c>
      <c r="Q48" s="46">
        <v>0</v>
      </c>
      <c r="R48" s="46">
        <v>0</v>
      </c>
      <c r="S48" s="74">
        <v>0</v>
      </c>
      <c r="U48" s="73">
        <v>-115</v>
      </c>
      <c r="V48" s="74">
        <v>0</v>
      </c>
      <c r="W48">
        <v>0</v>
      </c>
      <c r="X48">
        <v>-115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-105</v>
      </c>
      <c r="P49" s="46">
        <v>0</v>
      </c>
      <c r="Q49" s="46">
        <v>0</v>
      </c>
      <c r="R49" s="46">
        <v>0</v>
      </c>
      <c r="S49" s="74">
        <v>0</v>
      </c>
      <c r="U49" s="73">
        <v>-105</v>
      </c>
      <c r="V49" s="74">
        <v>0</v>
      </c>
      <c r="W49">
        <v>0</v>
      </c>
      <c r="X49">
        <v>-105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0.82</v>
      </c>
      <c r="N50" s="73">
        <v>0</v>
      </c>
      <c r="O50" s="46">
        <v>-100</v>
      </c>
      <c r="P50" s="46">
        <v>0</v>
      </c>
      <c r="Q50" s="46">
        <v>0</v>
      </c>
      <c r="R50" s="46">
        <v>0</v>
      </c>
      <c r="S50" s="74">
        <v>0</v>
      </c>
      <c r="U50" s="73">
        <v>-100</v>
      </c>
      <c r="V50" s="74">
        <v>0.82</v>
      </c>
      <c r="W50">
        <v>0</v>
      </c>
      <c r="X50">
        <v>-100</v>
      </c>
      <c r="Y50">
        <v>0.82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7.15</v>
      </c>
      <c r="N51" s="73">
        <v>0</v>
      </c>
      <c r="O51" s="46">
        <v>-95</v>
      </c>
      <c r="P51" s="46">
        <v>0</v>
      </c>
      <c r="Q51" s="46">
        <v>0</v>
      </c>
      <c r="R51" s="46">
        <v>0</v>
      </c>
      <c r="S51" s="74">
        <v>0</v>
      </c>
      <c r="U51" s="73">
        <v>-95</v>
      </c>
      <c r="V51" s="74">
        <v>7.15</v>
      </c>
      <c r="W51">
        <v>0</v>
      </c>
      <c r="X51">
        <v>-95</v>
      </c>
      <c r="Y51">
        <v>7.15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2.79</v>
      </c>
      <c r="N52" s="73">
        <v>0</v>
      </c>
      <c r="O52" s="46">
        <v>-90</v>
      </c>
      <c r="P52" s="46">
        <v>0</v>
      </c>
      <c r="Q52" s="46">
        <v>0</v>
      </c>
      <c r="R52" s="46">
        <v>0</v>
      </c>
      <c r="S52" s="74">
        <v>0</v>
      </c>
      <c r="U52" s="73">
        <v>-90</v>
      </c>
      <c r="V52" s="74">
        <v>2.79</v>
      </c>
      <c r="W52">
        <v>0</v>
      </c>
      <c r="X52">
        <v>-90</v>
      </c>
      <c r="Y52">
        <v>2.79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1.87</v>
      </c>
      <c r="N53" s="73">
        <v>0</v>
      </c>
      <c r="O53" s="46">
        <v>-80</v>
      </c>
      <c r="P53" s="46">
        <v>0</v>
      </c>
      <c r="Q53" s="46">
        <v>0</v>
      </c>
      <c r="R53" s="46">
        <v>0</v>
      </c>
      <c r="S53" s="74">
        <v>0</v>
      </c>
      <c r="U53" s="73">
        <v>-80</v>
      </c>
      <c r="V53" s="74">
        <v>1.87</v>
      </c>
      <c r="W53">
        <v>0</v>
      </c>
      <c r="X53">
        <v>-80</v>
      </c>
      <c r="Y53">
        <v>1.87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-80</v>
      </c>
      <c r="P54" s="46">
        <v>0</v>
      </c>
      <c r="Q54" s="46">
        <v>0</v>
      </c>
      <c r="R54" s="46">
        <v>0</v>
      </c>
      <c r="S54" s="74">
        <v>0</v>
      </c>
      <c r="U54" s="73">
        <v>-80</v>
      </c>
      <c r="V54" s="74">
        <v>0</v>
      </c>
      <c r="W54">
        <v>0</v>
      </c>
      <c r="X54">
        <v>-80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3.48</v>
      </c>
      <c r="N55" s="73">
        <v>0</v>
      </c>
      <c r="O55" s="46">
        <v>-95</v>
      </c>
      <c r="P55" s="46">
        <v>0</v>
      </c>
      <c r="Q55" s="46">
        <v>0</v>
      </c>
      <c r="R55" s="46">
        <v>0</v>
      </c>
      <c r="S55" s="74">
        <v>0</v>
      </c>
      <c r="U55" s="73">
        <v>-95</v>
      </c>
      <c r="V55" s="74">
        <v>3.48</v>
      </c>
      <c r="W55">
        <v>0</v>
      </c>
      <c r="X55">
        <v>-95</v>
      </c>
      <c r="Y55">
        <v>3.48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4.16</v>
      </c>
      <c r="N56" s="73">
        <v>0</v>
      </c>
      <c r="O56" s="46">
        <v>-95</v>
      </c>
      <c r="P56" s="46">
        <v>0</v>
      </c>
      <c r="Q56" s="46">
        <v>0</v>
      </c>
      <c r="R56" s="46">
        <v>0</v>
      </c>
      <c r="S56" s="74">
        <v>0</v>
      </c>
      <c r="U56" s="73">
        <v>-95</v>
      </c>
      <c r="V56" s="74">
        <v>4.16</v>
      </c>
      <c r="W56">
        <v>0</v>
      </c>
      <c r="X56">
        <v>-95</v>
      </c>
      <c r="Y56">
        <v>4.16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-85</v>
      </c>
      <c r="P57" s="46">
        <v>0</v>
      </c>
      <c r="Q57" s="46">
        <v>0</v>
      </c>
      <c r="R57" s="46">
        <v>0</v>
      </c>
      <c r="S57" s="74">
        <v>0</v>
      </c>
      <c r="U57" s="73">
        <v>-85</v>
      </c>
      <c r="V57" s="74">
        <v>0</v>
      </c>
      <c r="W57">
        <v>0</v>
      </c>
      <c r="X57">
        <v>-85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-170</v>
      </c>
      <c r="P58" s="46">
        <v>0</v>
      </c>
      <c r="Q58" s="46">
        <v>0</v>
      </c>
      <c r="R58" s="46">
        <v>0</v>
      </c>
      <c r="S58" s="74">
        <v>0</v>
      </c>
      <c r="U58" s="73">
        <v>-170</v>
      </c>
      <c r="V58" s="74">
        <v>0</v>
      </c>
      <c r="W58">
        <v>0</v>
      </c>
      <c r="X58">
        <v>-170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-165</v>
      </c>
      <c r="P59" s="46">
        <v>-3.8</v>
      </c>
      <c r="Q59" s="46">
        <v>0</v>
      </c>
      <c r="R59" s="46">
        <v>0</v>
      </c>
      <c r="S59" s="74">
        <v>0</v>
      </c>
      <c r="U59" s="73">
        <v>-168.8</v>
      </c>
      <c r="V59" s="74">
        <v>0</v>
      </c>
      <c r="W59">
        <v>0</v>
      </c>
      <c r="X59">
        <v>-165</v>
      </c>
      <c r="Y59">
        <v>0</v>
      </c>
      <c r="Z59">
        <v>-3.8</v>
      </c>
    </row>
    <row r="60" spans="7:26">
      <c r="G60" t="s">
        <v>102</v>
      </c>
      <c r="H60" s="73">
        <v>4.83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-150</v>
      </c>
      <c r="P60" s="46">
        <v>-67</v>
      </c>
      <c r="Q60" s="46">
        <v>0</v>
      </c>
      <c r="R60" s="46">
        <v>0</v>
      </c>
      <c r="S60" s="74">
        <v>0</v>
      </c>
      <c r="U60" s="73">
        <v>-217</v>
      </c>
      <c r="V60" s="74">
        <v>4.83</v>
      </c>
      <c r="W60">
        <v>4.83</v>
      </c>
      <c r="X60">
        <v>-150</v>
      </c>
      <c r="Y60">
        <v>0</v>
      </c>
      <c r="Z60">
        <v>-67</v>
      </c>
    </row>
    <row r="61" spans="7:26">
      <c r="G61" t="s">
        <v>103</v>
      </c>
      <c r="H61" s="73">
        <v>18.37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-135</v>
      </c>
      <c r="P61" s="46">
        <v>-36</v>
      </c>
      <c r="Q61" s="46">
        <v>0</v>
      </c>
      <c r="R61" s="46">
        <v>0</v>
      </c>
      <c r="S61" s="74">
        <v>0</v>
      </c>
      <c r="U61" s="73">
        <v>-171</v>
      </c>
      <c r="V61" s="74">
        <v>18.37</v>
      </c>
      <c r="W61">
        <v>18.37</v>
      </c>
      <c r="X61">
        <v>-135</v>
      </c>
      <c r="Y61">
        <v>0</v>
      </c>
      <c r="Z61">
        <v>-36</v>
      </c>
    </row>
    <row r="62" spans="7:26">
      <c r="G62" t="s">
        <v>104</v>
      </c>
      <c r="H62" s="73">
        <v>31.9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-130</v>
      </c>
      <c r="P62" s="46">
        <v>-11</v>
      </c>
      <c r="Q62" s="46">
        <v>0</v>
      </c>
      <c r="R62" s="46">
        <v>0</v>
      </c>
      <c r="S62" s="74">
        <v>0</v>
      </c>
      <c r="U62" s="73">
        <v>-141</v>
      </c>
      <c r="V62" s="74">
        <v>31.9</v>
      </c>
      <c r="W62">
        <v>31.9</v>
      </c>
      <c r="X62">
        <v>-130</v>
      </c>
      <c r="Y62">
        <v>0</v>
      </c>
      <c r="Z62">
        <v>-11</v>
      </c>
    </row>
    <row r="63" spans="7:26">
      <c r="G63" t="s">
        <v>105</v>
      </c>
      <c r="H63" s="73">
        <v>22.23</v>
      </c>
      <c r="I63" s="46">
        <v>0</v>
      </c>
      <c r="J63" s="46">
        <v>4.83</v>
      </c>
      <c r="K63" s="46">
        <v>0</v>
      </c>
      <c r="L63" s="46">
        <v>0</v>
      </c>
      <c r="M63" s="74">
        <v>0</v>
      </c>
      <c r="N63" s="73">
        <v>0</v>
      </c>
      <c r="O63" s="46">
        <v>-110</v>
      </c>
      <c r="P63" s="46">
        <v>0</v>
      </c>
      <c r="Q63" s="46">
        <v>0</v>
      </c>
      <c r="R63" s="46">
        <v>0</v>
      </c>
      <c r="S63" s="74">
        <v>0</v>
      </c>
      <c r="U63" s="73">
        <v>-110</v>
      </c>
      <c r="V63" s="74">
        <v>27.06</v>
      </c>
      <c r="W63">
        <v>22.23</v>
      </c>
      <c r="X63">
        <v>-110</v>
      </c>
      <c r="Y63">
        <v>0</v>
      </c>
      <c r="Z63">
        <v>4.83</v>
      </c>
    </row>
    <row r="64" spans="7:26">
      <c r="G64" t="s">
        <v>106</v>
      </c>
      <c r="H64" s="73">
        <v>0</v>
      </c>
      <c r="I64" s="46">
        <v>0</v>
      </c>
      <c r="J64" s="46">
        <v>17.399999999999999</v>
      </c>
      <c r="K64" s="46">
        <v>0</v>
      </c>
      <c r="L64" s="46">
        <v>0</v>
      </c>
      <c r="M64" s="74">
        <v>0</v>
      </c>
      <c r="N64" s="73">
        <v>0</v>
      </c>
      <c r="O64" s="46">
        <v>-95</v>
      </c>
      <c r="P64" s="46">
        <v>0</v>
      </c>
      <c r="Q64" s="46">
        <v>0</v>
      </c>
      <c r="R64" s="46">
        <v>0</v>
      </c>
      <c r="S64" s="74">
        <v>0</v>
      </c>
      <c r="U64" s="73">
        <v>-95</v>
      </c>
      <c r="V64" s="74">
        <v>17.399999999999999</v>
      </c>
      <c r="W64">
        <v>0</v>
      </c>
      <c r="X64">
        <v>-95</v>
      </c>
      <c r="Y64">
        <v>0</v>
      </c>
      <c r="Z64">
        <v>17.399999999999999</v>
      </c>
    </row>
    <row r="65" spans="7:26">
      <c r="G65" t="s">
        <v>107</v>
      </c>
      <c r="H65" s="73">
        <v>0</v>
      </c>
      <c r="I65" s="46">
        <v>0</v>
      </c>
      <c r="J65" s="46">
        <v>28.03</v>
      </c>
      <c r="K65" s="46">
        <v>0</v>
      </c>
      <c r="L65" s="46">
        <v>0</v>
      </c>
      <c r="M65" s="74">
        <v>0</v>
      </c>
      <c r="N65" s="73">
        <v>0</v>
      </c>
      <c r="O65" s="46">
        <v>-90</v>
      </c>
      <c r="P65" s="46">
        <v>0</v>
      </c>
      <c r="Q65" s="46">
        <v>0</v>
      </c>
      <c r="R65" s="46">
        <v>0</v>
      </c>
      <c r="S65" s="74">
        <v>0</v>
      </c>
      <c r="U65" s="73">
        <v>-90</v>
      </c>
      <c r="V65" s="74">
        <v>28.03</v>
      </c>
      <c r="W65">
        <v>0</v>
      </c>
      <c r="X65">
        <v>-90</v>
      </c>
      <c r="Y65">
        <v>0</v>
      </c>
      <c r="Z65">
        <v>28.03</v>
      </c>
    </row>
    <row r="66" spans="7:26">
      <c r="G66" t="s">
        <v>108</v>
      </c>
      <c r="H66" s="73">
        <v>0</v>
      </c>
      <c r="I66" s="46">
        <v>0</v>
      </c>
      <c r="J66" s="46">
        <v>23.2</v>
      </c>
      <c r="K66" s="46">
        <v>0</v>
      </c>
      <c r="L66" s="46">
        <v>0</v>
      </c>
      <c r="M66" s="74">
        <v>0</v>
      </c>
      <c r="N66" s="73">
        <v>0</v>
      </c>
      <c r="O66" s="46">
        <v>-85</v>
      </c>
      <c r="P66" s="46">
        <v>0</v>
      </c>
      <c r="Q66" s="46">
        <v>0</v>
      </c>
      <c r="R66" s="46">
        <v>0</v>
      </c>
      <c r="S66" s="74">
        <v>0</v>
      </c>
      <c r="U66" s="73">
        <v>-85</v>
      </c>
      <c r="V66" s="74">
        <v>23.2</v>
      </c>
      <c r="W66">
        <v>0</v>
      </c>
      <c r="X66">
        <v>-85</v>
      </c>
      <c r="Y66">
        <v>0</v>
      </c>
      <c r="Z66">
        <v>23.2</v>
      </c>
    </row>
    <row r="67" spans="7:26">
      <c r="G67" t="s">
        <v>109</v>
      </c>
      <c r="H67" s="73">
        <v>0</v>
      </c>
      <c r="I67" s="46">
        <v>0</v>
      </c>
      <c r="J67" s="46">
        <v>20.3</v>
      </c>
      <c r="K67" s="46">
        <v>0</v>
      </c>
      <c r="L67" s="46">
        <v>0</v>
      </c>
      <c r="M67" s="74">
        <v>0</v>
      </c>
      <c r="N67" s="73">
        <v>0</v>
      </c>
      <c r="O67" s="46">
        <v>-75</v>
      </c>
      <c r="P67" s="46">
        <v>0</v>
      </c>
      <c r="Q67" s="46">
        <v>0</v>
      </c>
      <c r="R67" s="46">
        <v>0</v>
      </c>
      <c r="S67" s="74">
        <v>0</v>
      </c>
      <c r="U67" s="73">
        <v>-75</v>
      </c>
      <c r="V67" s="74">
        <v>20.3</v>
      </c>
      <c r="W67">
        <v>0</v>
      </c>
      <c r="X67">
        <v>-75</v>
      </c>
      <c r="Y67">
        <v>0</v>
      </c>
      <c r="Z67">
        <v>20.3</v>
      </c>
    </row>
    <row r="68" spans="7:26">
      <c r="G68" t="s">
        <v>110</v>
      </c>
      <c r="H68" s="73">
        <v>0</v>
      </c>
      <c r="I68" s="46">
        <v>0</v>
      </c>
      <c r="J68" s="46">
        <v>23.2</v>
      </c>
      <c r="K68" s="46">
        <v>0</v>
      </c>
      <c r="L68" s="46">
        <v>0</v>
      </c>
      <c r="M68" s="74">
        <v>0</v>
      </c>
      <c r="N68" s="73">
        <v>0</v>
      </c>
      <c r="O68" s="46">
        <v>-65</v>
      </c>
      <c r="P68" s="46">
        <v>0</v>
      </c>
      <c r="Q68" s="46">
        <v>0</v>
      </c>
      <c r="R68" s="46">
        <v>0</v>
      </c>
      <c r="S68" s="74">
        <v>0</v>
      </c>
      <c r="U68" s="73">
        <v>-65</v>
      </c>
      <c r="V68" s="74">
        <v>23.2</v>
      </c>
      <c r="W68">
        <v>0</v>
      </c>
      <c r="X68">
        <v>-65</v>
      </c>
      <c r="Y68">
        <v>0</v>
      </c>
      <c r="Z68">
        <v>23.2</v>
      </c>
    </row>
    <row r="69" spans="7:26">
      <c r="G69" t="s">
        <v>111</v>
      </c>
      <c r="H69" s="73">
        <v>0</v>
      </c>
      <c r="I69" s="46">
        <v>0</v>
      </c>
      <c r="J69" s="46">
        <v>18.37</v>
      </c>
      <c r="K69" s="46">
        <v>0</v>
      </c>
      <c r="L69" s="46">
        <v>0</v>
      </c>
      <c r="M69" s="74">
        <v>0</v>
      </c>
      <c r="N69" s="73">
        <v>0</v>
      </c>
      <c r="O69" s="46">
        <v>-60</v>
      </c>
      <c r="P69" s="46">
        <v>0</v>
      </c>
      <c r="Q69" s="46">
        <v>0</v>
      </c>
      <c r="R69" s="46">
        <v>0</v>
      </c>
      <c r="S69" s="74">
        <v>0</v>
      </c>
      <c r="U69" s="73">
        <v>-60</v>
      </c>
      <c r="V69" s="74">
        <v>18.37</v>
      </c>
      <c r="W69">
        <v>0</v>
      </c>
      <c r="X69">
        <v>-60</v>
      </c>
      <c r="Y69">
        <v>0</v>
      </c>
      <c r="Z69">
        <v>18.37</v>
      </c>
    </row>
    <row r="70" spans="7:26">
      <c r="G70" t="s">
        <v>112</v>
      </c>
      <c r="H70" s="73">
        <v>0</v>
      </c>
      <c r="I70" s="46">
        <v>0</v>
      </c>
      <c r="J70" s="46">
        <v>10.63</v>
      </c>
      <c r="K70" s="46">
        <v>0</v>
      </c>
      <c r="L70" s="46">
        <v>0</v>
      </c>
      <c r="M70" s="74">
        <v>0</v>
      </c>
      <c r="N70" s="73">
        <v>0</v>
      </c>
      <c r="O70" s="46">
        <v>-55</v>
      </c>
      <c r="P70" s="46">
        <v>0</v>
      </c>
      <c r="Q70" s="46">
        <v>0</v>
      </c>
      <c r="R70" s="46">
        <v>0</v>
      </c>
      <c r="S70" s="74">
        <v>0</v>
      </c>
      <c r="U70" s="73">
        <v>-55</v>
      </c>
      <c r="V70" s="74">
        <v>10.63</v>
      </c>
      <c r="W70">
        <v>0</v>
      </c>
      <c r="X70">
        <v>-55</v>
      </c>
      <c r="Y70">
        <v>0</v>
      </c>
      <c r="Z70">
        <v>10.63</v>
      </c>
    </row>
    <row r="71" spans="7:26">
      <c r="G71" t="s">
        <v>113</v>
      </c>
      <c r="H71" s="73">
        <v>0</v>
      </c>
      <c r="I71" s="46">
        <v>0</v>
      </c>
      <c r="J71" s="46">
        <v>6.77</v>
      </c>
      <c r="K71" s="46">
        <v>0</v>
      </c>
      <c r="L71" s="46">
        <v>0</v>
      </c>
      <c r="M71" s="74">
        <v>0</v>
      </c>
      <c r="N71" s="73">
        <v>0</v>
      </c>
      <c r="O71" s="46">
        <v>-30</v>
      </c>
      <c r="P71" s="46">
        <v>0</v>
      </c>
      <c r="Q71" s="46">
        <v>0</v>
      </c>
      <c r="R71" s="46">
        <v>0</v>
      </c>
      <c r="S71" s="74">
        <v>0</v>
      </c>
      <c r="U71" s="73">
        <v>-30</v>
      </c>
      <c r="V71" s="74">
        <v>6.77</v>
      </c>
      <c r="W71">
        <v>0</v>
      </c>
      <c r="X71">
        <v>-30</v>
      </c>
      <c r="Y71">
        <v>0</v>
      </c>
      <c r="Z71">
        <v>6.77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-20</v>
      </c>
      <c r="P72" s="46">
        <v>-4</v>
      </c>
      <c r="Q72" s="46">
        <v>0</v>
      </c>
      <c r="R72" s="46">
        <v>0</v>
      </c>
      <c r="S72" s="74">
        <v>0</v>
      </c>
      <c r="U72" s="73">
        <v>-24</v>
      </c>
      <c r="V72" s="74">
        <v>0</v>
      </c>
      <c r="W72">
        <v>0</v>
      </c>
      <c r="X72">
        <v>-20</v>
      </c>
      <c r="Y72">
        <v>0</v>
      </c>
      <c r="Z72">
        <v>-4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-5</v>
      </c>
      <c r="P73" s="46">
        <v>-11</v>
      </c>
      <c r="Q73" s="46">
        <v>0</v>
      </c>
      <c r="R73" s="46">
        <v>0</v>
      </c>
      <c r="S73" s="74">
        <v>0</v>
      </c>
      <c r="U73" s="73">
        <v>-16</v>
      </c>
      <c r="V73" s="74">
        <v>0</v>
      </c>
      <c r="W73">
        <v>0</v>
      </c>
      <c r="X73">
        <v>-5</v>
      </c>
      <c r="Y73">
        <v>0</v>
      </c>
      <c r="Z73">
        <v>-11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-24</v>
      </c>
      <c r="Q74" s="46">
        <v>0</v>
      </c>
      <c r="R74" s="46">
        <v>0</v>
      </c>
      <c r="S74" s="74">
        <v>0</v>
      </c>
      <c r="U74" s="73">
        <v>-24</v>
      </c>
      <c r="V74" s="74">
        <v>0</v>
      </c>
      <c r="W74">
        <v>0</v>
      </c>
      <c r="X74">
        <v>0</v>
      </c>
      <c r="Y74">
        <v>0</v>
      </c>
      <c r="Z74">
        <v>-24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-23</v>
      </c>
      <c r="Q75" s="46">
        <v>0</v>
      </c>
      <c r="R75" s="46">
        <v>0</v>
      </c>
      <c r="S75" s="74">
        <v>0</v>
      </c>
      <c r="U75" s="73">
        <v>-23</v>
      </c>
      <c r="V75" s="74">
        <v>0</v>
      </c>
      <c r="W75">
        <v>0</v>
      </c>
      <c r="X75">
        <v>0</v>
      </c>
      <c r="Y75">
        <v>0</v>
      </c>
      <c r="Z75">
        <v>-23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-25</v>
      </c>
      <c r="Q76" s="46">
        <v>0</v>
      </c>
      <c r="R76" s="46">
        <v>0</v>
      </c>
      <c r="S76" s="74">
        <v>0</v>
      </c>
      <c r="U76" s="73">
        <v>-25</v>
      </c>
      <c r="V76" s="74">
        <v>0</v>
      </c>
      <c r="W76">
        <v>0</v>
      </c>
      <c r="X76">
        <v>0</v>
      </c>
      <c r="Y76">
        <v>0</v>
      </c>
      <c r="Z76">
        <v>-25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-26</v>
      </c>
      <c r="Q77" s="46">
        <v>0</v>
      </c>
      <c r="R77" s="46">
        <v>0</v>
      </c>
      <c r="S77" s="74">
        <v>0</v>
      </c>
      <c r="U77" s="73">
        <v>-26</v>
      </c>
      <c r="V77" s="74">
        <v>0</v>
      </c>
      <c r="W77">
        <v>0</v>
      </c>
      <c r="X77">
        <v>0</v>
      </c>
      <c r="Y77">
        <v>0</v>
      </c>
      <c r="Z77">
        <v>-26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-19</v>
      </c>
      <c r="Q78" s="46">
        <v>0</v>
      </c>
      <c r="R78" s="46">
        <v>0</v>
      </c>
      <c r="S78" s="74">
        <v>0</v>
      </c>
      <c r="U78" s="73">
        <v>-19</v>
      </c>
      <c r="V78" s="74">
        <v>0</v>
      </c>
      <c r="W78">
        <v>0</v>
      </c>
      <c r="X78">
        <v>0</v>
      </c>
      <c r="Y78">
        <v>0</v>
      </c>
      <c r="Z78">
        <v>-19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1.56</v>
      </c>
      <c r="N79" s="73">
        <v>0</v>
      </c>
      <c r="O79" s="46">
        <v>-5</v>
      </c>
      <c r="P79" s="46">
        <v>-51</v>
      </c>
      <c r="Q79" s="46">
        <v>0</v>
      </c>
      <c r="R79" s="46">
        <v>0</v>
      </c>
      <c r="S79" s="74">
        <v>0</v>
      </c>
      <c r="U79" s="73">
        <v>-56</v>
      </c>
      <c r="V79" s="74">
        <v>1.56</v>
      </c>
      <c r="W79">
        <v>0</v>
      </c>
      <c r="X79">
        <v>-5</v>
      </c>
      <c r="Y79">
        <v>1.56</v>
      </c>
      <c r="Z79">
        <v>-51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1.5</v>
      </c>
      <c r="N80" s="73">
        <v>0</v>
      </c>
      <c r="O80" s="46">
        <v>-10</v>
      </c>
      <c r="P80" s="46">
        <v>-54</v>
      </c>
      <c r="Q80" s="46">
        <v>0</v>
      </c>
      <c r="R80" s="46">
        <v>0</v>
      </c>
      <c r="S80" s="74">
        <v>0</v>
      </c>
      <c r="U80" s="73">
        <v>-64</v>
      </c>
      <c r="V80" s="74">
        <v>1.5</v>
      </c>
      <c r="W80">
        <v>0</v>
      </c>
      <c r="X80">
        <v>-10</v>
      </c>
      <c r="Y80">
        <v>1.5</v>
      </c>
      <c r="Z80">
        <v>-54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1.73</v>
      </c>
      <c r="N81" s="73">
        <v>0</v>
      </c>
      <c r="O81" s="46">
        <v>-15</v>
      </c>
      <c r="P81" s="46">
        <v>-62</v>
      </c>
      <c r="Q81" s="46">
        <v>0</v>
      </c>
      <c r="R81" s="46">
        <v>0</v>
      </c>
      <c r="S81" s="74">
        <v>0</v>
      </c>
      <c r="U81" s="73">
        <v>-77</v>
      </c>
      <c r="V81" s="74">
        <v>1.73</v>
      </c>
      <c r="W81">
        <v>0</v>
      </c>
      <c r="X81">
        <v>-15</v>
      </c>
      <c r="Y81">
        <v>1.73</v>
      </c>
      <c r="Z81">
        <v>-62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1.92</v>
      </c>
      <c r="N82" s="73">
        <v>0</v>
      </c>
      <c r="O82" s="46">
        <v>-20</v>
      </c>
      <c r="P82" s="46">
        <v>-77</v>
      </c>
      <c r="Q82" s="46">
        <v>0</v>
      </c>
      <c r="R82" s="46">
        <v>0</v>
      </c>
      <c r="S82" s="74">
        <v>0</v>
      </c>
      <c r="U82" s="73">
        <v>-97</v>
      </c>
      <c r="V82" s="74">
        <v>1.92</v>
      </c>
      <c r="W82">
        <v>0</v>
      </c>
      <c r="X82">
        <v>-20</v>
      </c>
      <c r="Y82">
        <v>1.92</v>
      </c>
      <c r="Z82">
        <v>-77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2.5499999999999998</v>
      </c>
      <c r="N83" s="73">
        <v>0</v>
      </c>
      <c r="O83" s="46">
        <v>-25</v>
      </c>
      <c r="P83" s="46">
        <v>-103</v>
      </c>
      <c r="Q83" s="46">
        <v>0</v>
      </c>
      <c r="R83" s="46">
        <v>0</v>
      </c>
      <c r="S83" s="74">
        <v>0</v>
      </c>
      <c r="U83" s="73">
        <v>-128</v>
      </c>
      <c r="V83" s="74">
        <v>2.5499999999999998</v>
      </c>
      <c r="W83">
        <v>0</v>
      </c>
      <c r="X83">
        <v>-25</v>
      </c>
      <c r="Y83">
        <v>2.5499999999999998</v>
      </c>
      <c r="Z83">
        <v>-103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2.68</v>
      </c>
      <c r="N84" s="73">
        <v>0</v>
      </c>
      <c r="O84" s="46">
        <v>-35</v>
      </c>
      <c r="P84" s="46">
        <v>-114</v>
      </c>
      <c r="Q84" s="46">
        <v>0</v>
      </c>
      <c r="R84" s="46">
        <v>0</v>
      </c>
      <c r="S84" s="74">
        <v>0</v>
      </c>
      <c r="U84" s="73">
        <v>-149</v>
      </c>
      <c r="V84" s="74">
        <v>2.68</v>
      </c>
      <c r="W84">
        <v>0</v>
      </c>
      <c r="X84">
        <v>-35</v>
      </c>
      <c r="Y84">
        <v>2.68</v>
      </c>
      <c r="Z84">
        <v>-114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3.02</v>
      </c>
      <c r="N85" s="73">
        <v>0</v>
      </c>
      <c r="O85" s="46">
        <v>-45</v>
      </c>
      <c r="P85" s="46">
        <v>-117</v>
      </c>
      <c r="Q85" s="46">
        <v>0</v>
      </c>
      <c r="R85" s="46">
        <v>0</v>
      </c>
      <c r="S85" s="74">
        <v>0</v>
      </c>
      <c r="U85" s="73">
        <v>-162</v>
      </c>
      <c r="V85" s="74">
        <v>3.02</v>
      </c>
      <c r="W85">
        <v>0</v>
      </c>
      <c r="X85">
        <v>-45</v>
      </c>
      <c r="Y85">
        <v>3.02</v>
      </c>
      <c r="Z85">
        <v>-117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3.16</v>
      </c>
      <c r="N86" s="73">
        <v>0</v>
      </c>
      <c r="O86" s="46">
        <v>-35</v>
      </c>
      <c r="P86" s="46">
        <v>-118</v>
      </c>
      <c r="Q86" s="46">
        <v>0</v>
      </c>
      <c r="R86" s="46">
        <v>0</v>
      </c>
      <c r="S86" s="74">
        <v>0</v>
      </c>
      <c r="U86" s="73">
        <v>-153</v>
      </c>
      <c r="V86" s="74">
        <v>3.16</v>
      </c>
      <c r="W86">
        <v>0</v>
      </c>
      <c r="X86">
        <v>-35</v>
      </c>
      <c r="Y86">
        <v>3.16</v>
      </c>
      <c r="Z86">
        <v>-118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3.03</v>
      </c>
      <c r="N87" s="73">
        <v>0</v>
      </c>
      <c r="O87" s="46">
        <v>-35</v>
      </c>
      <c r="P87" s="46">
        <v>-132</v>
      </c>
      <c r="Q87" s="46">
        <v>0</v>
      </c>
      <c r="R87" s="46">
        <v>0</v>
      </c>
      <c r="S87" s="74">
        <v>0</v>
      </c>
      <c r="U87" s="73">
        <v>-167</v>
      </c>
      <c r="V87" s="74">
        <v>3.03</v>
      </c>
      <c r="W87">
        <v>0</v>
      </c>
      <c r="X87">
        <v>-35</v>
      </c>
      <c r="Y87">
        <v>3.03</v>
      </c>
      <c r="Z87">
        <v>-132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3.22</v>
      </c>
      <c r="N88" s="73">
        <v>0</v>
      </c>
      <c r="O88" s="46">
        <v>-35</v>
      </c>
      <c r="P88" s="46">
        <v>-116</v>
      </c>
      <c r="Q88" s="46">
        <v>0</v>
      </c>
      <c r="R88" s="46">
        <v>0</v>
      </c>
      <c r="S88" s="74">
        <v>0</v>
      </c>
      <c r="U88" s="73">
        <v>-151</v>
      </c>
      <c r="V88" s="74">
        <v>3.22</v>
      </c>
      <c r="W88">
        <v>0</v>
      </c>
      <c r="X88">
        <v>-35</v>
      </c>
      <c r="Y88">
        <v>3.22</v>
      </c>
      <c r="Z88">
        <v>-116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3.21</v>
      </c>
      <c r="N89" s="73">
        <v>0</v>
      </c>
      <c r="O89" s="46">
        <v>-20</v>
      </c>
      <c r="P89" s="46">
        <v>-100</v>
      </c>
      <c r="Q89" s="46">
        <v>0</v>
      </c>
      <c r="R89" s="46">
        <v>0</v>
      </c>
      <c r="S89" s="74">
        <v>0</v>
      </c>
      <c r="U89" s="73">
        <v>-120</v>
      </c>
      <c r="V89" s="74">
        <v>3.21</v>
      </c>
      <c r="W89">
        <v>0</v>
      </c>
      <c r="X89">
        <v>-20</v>
      </c>
      <c r="Y89">
        <v>3.21</v>
      </c>
      <c r="Z89">
        <v>-100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3.65</v>
      </c>
      <c r="N90" s="73">
        <v>0</v>
      </c>
      <c r="O90" s="46">
        <v>-10</v>
      </c>
      <c r="P90" s="46">
        <v>-102</v>
      </c>
      <c r="Q90" s="46">
        <v>0</v>
      </c>
      <c r="R90" s="46">
        <v>0</v>
      </c>
      <c r="S90" s="74">
        <v>0</v>
      </c>
      <c r="U90" s="73">
        <v>-112</v>
      </c>
      <c r="V90" s="74">
        <v>3.65</v>
      </c>
      <c r="W90">
        <v>0</v>
      </c>
      <c r="X90">
        <v>-10</v>
      </c>
      <c r="Y90">
        <v>3.65</v>
      </c>
      <c r="Z90">
        <v>-102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3.75</v>
      </c>
      <c r="N91" s="73">
        <v>0</v>
      </c>
      <c r="O91" s="46">
        <v>-25</v>
      </c>
      <c r="P91" s="46">
        <v>-63</v>
      </c>
      <c r="Q91" s="46">
        <v>0</v>
      </c>
      <c r="R91" s="46">
        <v>0</v>
      </c>
      <c r="S91" s="74">
        <v>0</v>
      </c>
      <c r="U91" s="73">
        <v>-88</v>
      </c>
      <c r="V91" s="74">
        <v>3.75</v>
      </c>
      <c r="W91">
        <v>0</v>
      </c>
      <c r="X91">
        <v>-25</v>
      </c>
      <c r="Y91">
        <v>3.75</v>
      </c>
      <c r="Z91">
        <v>-63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3.74</v>
      </c>
      <c r="N92" s="73">
        <v>0</v>
      </c>
      <c r="O92" s="46">
        <v>-20</v>
      </c>
      <c r="P92" s="46">
        <v>-46</v>
      </c>
      <c r="Q92" s="46">
        <v>0</v>
      </c>
      <c r="R92" s="46">
        <v>0</v>
      </c>
      <c r="S92" s="74">
        <v>0</v>
      </c>
      <c r="U92" s="73">
        <v>-66</v>
      </c>
      <c r="V92" s="74">
        <v>3.74</v>
      </c>
      <c r="W92">
        <v>0</v>
      </c>
      <c r="X92">
        <v>-20</v>
      </c>
      <c r="Y92">
        <v>3.74</v>
      </c>
      <c r="Z92">
        <v>-46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3.26</v>
      </c>
      <c r="N93" s="73">
        <v>0</v>
      </c>
      <c r="O93" s="46">
        <v>-10</v>
      </c>
      <c r="P93" s="46">
        <v>-34</v>
      </c>
      <c r="Q93" s="46">
        <v>0</v>
      </c>
      <c r="R93" s="46">
        <v>0</v>
      </c>
      <c r="S93" s="74">
        <v>0</v>
      </c>
      <c r="U93" s="73">
        <v>-44</v>
      </c>
      <c r="V93" s="74">
        <v>3.26</v>
      </c>
      <c r="W93">
        <v>0</v>
      </c>
      <c r="X93">
        <v>-10</v>
      </c>
      <c r="Y93">
        <v>3.26</v>
      </c>
      <c r="Z93">
        <v>-34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3.91</v>
      </c>
      <c r="N94" s="73">
        <v>0</v>
      </c>
      <c r="O94" s="46">
        <v>0</v>
      </c>
      <c r="P94" s="46">
        <v>-24</v>
      </c>
      <c r="Q94" s="46">
        <v>0</v>
      </c>
      <c r="R94" s="46">
        <v>0</v>
      </c>
      <c r="S94" s="74">
        <v>0</v>
      </c>
      <c r="U94" s="73">
        <v>-24</v>
      </c>
      <c r="V94" s="74">
        <v>3.91</v>
      </c>
      <c r="W94">
        <v>0</v>
      </c>
      <c r="X94">
        <v>0</v>
      </c>
      <c r="Y94">
        <v>3.91</v>
      </c>
      <c r="Z94">
        <v>-24</v>
      </c>
    </row>
    <row r="95" spans="7:26">
      <c r="G95" t="s">
        <v>137</v>
      </c>
      <c r="H95" s="73">
        <v>44.59</v>
      </c>
      <c r="I95" s="46">
        <v>0</v>
      </c>
      <c r="J95" s="46">
        <v>0</v>
      </c>
      <c r="K95" s="46">
        <v>0</v>
      </c>
      <c r="L95" s="46">
        <v>0</v>
      </c>
      <c r="M95" s="74">
        <v>3.47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48.06</v>
      </c>
      <c r="W95">
        <v>44.59</v>
      </c>
      <c r="X95">
        <v>0</v>
      </c>
      <c r="Y95">
        <v>3.47</v>
      </c>
      <c r="Z95">
        <v>0</v>
      </c>
    </row>
    <row r="96" spans="7:26">
      <c r="G96" t="s">
        <v>138</v>
      </c>
      <c r="H96" s="73">
        <v>81.790000000000006</v>
      </c>
      <c r="I96" s="46">
        <v>0</v>
      </c>
      <c r="J96" s="46">
        <v>3.36</v>
      </c>
      <c r="K96" s="46">
        <v>0</v>
      </c>
      <c r="L96" s="46">
        <v>0</v>
      </c>
      <c r="M96" s="74">
        <v>3.56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88.71</v>
      </c>
      <c r="W96">
        <v>81.790000000000006</v>
      </c>
      <c r="X96">
        <v>0</v>
      </c>
      <c r="Y96">
        <v>3.56</v>
      </c>
      <c r="Z96">
        <v>3.36</v>
      </c>
    </row>
    <row r="97" spans="1:83">
      <c r="G97" t="s">
        <v>139</v>
      </c>
      <c r="H97" s="73">
        <v>93.49</v>
      </c>
      <c r="I97" s="46">
        <v>0</v>
      </c>
      <c r="J97" s="46">
        <v>2.94</v>
      </c>
      <c r="K97" s="46">
        <v>0</v>
      </c>
      <c r="L97" s="46">
        <v>0</v>
      </c>
      <c r="M97" s="74">
        <v>3.62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100.05</v>
      </c>
      <c r="W97">
        <v>93.49</v>
      </c>
      <c r="X97">
        <v>0</v>
      </c>
      <c r="Y97">
        <v>3.62</v>
      </c>
      <c r="Z97">
        <v>2.94</v>
      </c>
    </row>
    <row r="98" spans="1:83">
      <c r="G98" t="s">
        <v>140</v>
      </c>
      <c r="H98" s="73">
        <v>105.68</v>
      </c>
      <c r="I98" s="46">
        <v>0</v>
      </c>
      <c r="J98" s="46">
        <v>0</v>
      </c>
      <c r="K98" s="46">
        <v>0</v>
      </c>
      <c r="L98" s="46">
        <v>0</v>
      </c>
      <c r="M98" s="74">
        <v>0.39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106.07</v>
      </c>
      <c r="W98">
        <v>105.68</v>
      </c>
      <c r="X98">
        <v>0</v>
      </c>
      <c r="Y98">
        <v>0.39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0.1186025</v>
      </c>
      <c r="I99" s="69">
        <f t="shared" ref="I99:BQ99" si="1">SUM(I3:I98)/4000</f>
        <v>0</v>
      </c>
      <c r="J99" s="69">
        <f t="shared" si="1"/>
        <v>3.9757500000000001E-2</v>
      </c>
      <c r="K99" s="69">
        <f t="shared" si="1"/>
        <v>0</v>
      </c>
      <c r="L99" s="69">
        <f t="shared" si="1"/>
        <v>0</v>
      </c>
      <c r="M99" s="69">
        <f t="shared" si="1"/>
        <v>4.1122499999999999E-2</v>
      </c>
      <c r="N99" s="68">
        <f t="shared" si="1"/>
        <v>0</v>
      </c>
      <c r="O99" s="69">
        <f t="shared" si="1"/>
        <v>-2.1977249999999997</v>
      </c>
      <c r="P99" s="69">
        <f t="shared" si="1"/>
        <v>-2.3775749999999998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-4.5753000000000004</v>
      </c>
      <c r="V99" s="70">
        <f t="shared" si="1"/>
        <v>0.19948249999999995</v>
      </c>
      <c r="W99">
        <f t="shared" si="1"/>
        <v>0.1186025</v>
      </c>
      <c r="X99">
        <f t="shared" si="1"/>
        <v>-2.1977249999999997</v>
      </c>
      <c r="Y99">
        <f t="shared" si="1"/>
        <v>4.1122499999999999E-2</v>
      </c>
      <c r="Z99">
        <f t="shared" si="1"/>
        <v>-2.3378174999999994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526</v>
      </c>
      <c r="X1" t="s">
        <v>527</v>
      </c>
      <c r="Y1" t="s">
        <v>528</v>
      </c>
      <c r="Z1" t="s">
        <v>529</v>
      </c>
      <c r="AA1" t="s">
        <v>530</v>
      </c>
      <c r="AB1" t="s">
        <v>531</v>
      </c>
      <c r="AC1" t="s">
        <v>532</v>
      </c>
      <c r="AD1" t="s">
        <v>529</v>
      </c>
      <c r="AE1" t="s">
        <v>529</v>
      </c>
      <c r="AF1" t="s">
        <v>533</v>
      </c>
      <c r="AG1" t="s">
        <v>534</v>
      </c>
      <c r="AH1" t="s">
        <v>535</v>
      </c>
      <c r="AI1" t="s">
        <v>532</v>
      </c>
      <c r="AJ1" t="s">
        <v>532</v>
      </c>
      <c r="AK1" t="s">
        <v>536</v>
      </c>
      <c r="AL1" t="s">
        <v>537</v>
      </c>
      <c r="AM1" t="s">
        <v>538</v>
      </c>
      <c r="AN1" t="s">
        <v>539</v>
      </c>
      <c r="AO1" t="s">
        <v>150</v>
      </c>
      <c r="AP1" t="s">
        <v>150</v>
      </c>
      <c r="AQ1" t="s">
        <v>542</v>
      </c>
      <c r="AR1" t="s">
        <v>532</v>
      </c>
      <c r="AS1" t="s">
        <v>543</v>
      </c>
      <c r="AT1" t="s">
        <v>529</v>
      </c>
      <c r="AU1" t="s">
        <v>544</v>
      </c>
      <c r="AV1" t="s">
        <v>532</v>
      </c>
      <c r="AW1" t="s">
        <v>545</v>
      </c>
    </row>
    <row r="2" spans="1:4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45198</v>
      </c>
      <c r="W2" s="28" t="s">
        <v>152</v>
      </c>
      <c r="X2" t="s">
        <v>388</v>
      </c>
      <c r="Y2" t="s">
        <v>152</v>
      </c>
      <c r="Z2" t="s">
        <v>149</v>
      </c>
      <c r="AA2" t="s">
        <v>153</v>
      </c>
      <c r="AB2" t="s">
        <v>153</v>
      </c>
      <c r="AC2" t="s">
        <v>150</v>
      </c>
      <c r="AD2" t="s">
        <v>149</v>
      </c>
      <c r="AE2" t="s">
        <v>149</v>
      </c>
      <c r="AF2" t="s">
        <v>149</v>
      </c>
      <c r="AG2" t="s">
        <v>149</v>
      </c>
      <c r="AH2" t="s">
        <v>152</v>
      </c>
      <c r="AI2" t="s">
        <v>150</v>
      </c>
      <c r="AJ2" t="s">
        <v>150</v>
      </c>
      <c r="AK2" t="s">
        <v>244</v>
      </c>
      <c r="AL2" t="s">
        <v>152</v>
      </c>
      <c r="AM2" t="s">
        <v>150</v>
      </c>
      <c r="AN2" t="s">
        <v>373</v>
      </c>
      <c r="AO2" t="s">
        <v>540</v>
      </c>
      <c r="AP2" t="s">
        <v>541</v>
      </c>
      <c r="AQ2" t="s">
        <v>149</v>
      </c>
      <c r="AR2" t="s">
        <v>150</v>
      </c>
      <c r="AS2" t="s">
        <v>149</v>
      </c>
      <c r="AT2" t="s">
        <v>150</v>
      </c>
      <c r="AU2" t="s">
        <v>149</v>
      </c>
      <c r="AV2" t="s">
        <v>150</v>
      </c>
      <c r="AW2" t="s">
        <v>149</v>
      </c>
    </row>
    <row r="3" spans="1:49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830.12</v>
      </c>
      <c r="I3" s="53">
        <v>261.28999999999996</v>
      </c>
      <c r="J3" s="53">
        <v>119.71</v>
      </c>
      <c r="K3" s="53">
        <v>62.83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</v>
      </c>
      <c r="Z3">
        <v>42.05</v>
      </c>
      <c r="AA3">
        <v>112.61</v>
      </c>
      <c r="AB3">
        <v>7.1</v>
      </c>
      <c r="AC3">
        <v>22.23</v>
      </c>
      <c r="AD3">
        <v>38.659999999999997</v>
      </c>
      <c r="AE3">
        <v>85.93</v>
      </c>
      <c r="AF3">
        <v>125.66</v>
      </c>
      <c r="AG3">
        <v>100.04</v>
      </c>
      <c r="AH3">
        <v>62.83</v>
      </c>
      <c r="AI3">
        <v>34.799999999999997</v>
      </c>
      <c r="AJ3">
        <v>19.61</v>
      </c>
      <c r="AK3">
        <v>6.05</v>
      </c>
      <c r="AL3">
        <v>0</v>
      </c>
      <c r="AM3">
        <v>48.33</v>
      </c>
      <c r="AN3">
        <v>0.87</v>
      </c>
      <c r="AO3">
        <v>0</v>
      </c>
      <c r="AP3">
        <v>0</v>
      </c>
      <c r="AQ3">
        <v>58</v>
      </c>
      <c r="AR3">
        <v>63.02</v>
      </c>
      <c r="AS3">
        <v>50.02</v>
      </c>
      <c r="AT3">
        <v>36.83</v>
      </c>
      <c r="AU3">
        <v>298.68</v>
      </c>
      <c r="AV3">
        <v>36.47</v>
      </c>
      <c r="AW3">
        <v>24.16</v>
      </c>
    </row>
    <row r="4" spans="1:49">
      <c r="A4" t="s">
        <v>238</v>
      </c>
      <c r="B4" t="s">
        <v>230</v>
      </c>
      <c r="C4" t="s">
        <v>232</v>
      </c>
      <c r="G4" t="s">
        <v>46</v>
      </c>
      <c r="H4" s="73">
        <v>783.71999999999991</v>
      </c>
      <c r="I4" s="46">
        <v>261.28999999999996</v>
      </c>
      <c r="J4" s="46">
        <v>119.71</v>
      </c>
      <c r="K4" s="46">
        <v>62.83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</v>
      </c>
      <c r="Z4">
        <v>42.05</v>
      </c>
      <c r="AA4">
        <v>112.61</v>
      </c>
      <c r="AB4">
        <v>7.1</v>
      </c>
      <c r="AC4">
        <v>22.23</v>
      </c>
      <c r="AD4">
        <v>38.659999999999997</v>
      </c>
      <c r="AE4">
        <v>85.93</v>
      </c>
      <c r="AF4">
        <v>125.66</v>
      </c>
      <c r="AG4">
        <v>100.04</v>
      </c>
      <c r="AH4">
        <v>62.83</v>
      </c>
      <c r="AI4">
        <v>34.799999999999997</v>
      </c>
      <c r="AJ4">
        <v>19.61</v>
      </c>
      <c r="AK4">
        <v>6.05</v>
      </c>
      <c r="AL4">
        <v>0</v>
      </c>
      <c r="AM4">
        <v>48.33</v>
      </c>
      <c r="AN4">
        <v>0.87</v>
      </c>
      <c r="AO4">
        <v>0</v>
      </c>
      <c r="AP4">
        <v>0</v>
      </c>
      <c r="AQ4">
        <v>33.83</v>
      </c>
      <c r="AR4">
        <v>63.02</v>
      </c>
      <c r="AS4">
        <v>50.02</v>
      </c>
      <c r="AT4">
        <v>36.83</v>
      </c>
      <c r="AU4">
        <v>276.45</v>
      </c>
      <c r="AV4">
        <v>36.47</v>
      </c>
      <c r="AW4">
        <v>24.16</v>
      </c>
    </row>
    <row r="5" spans="1:49">
      <c r="A5" t="s">
        <v>239</v>
      </c>
      <c r="B5" t="s">
        <v>231</v>
      </c>
      <c r="C5" t="s">
        <v>233</v>
      </c>
      <c r="G5" t="s">
        <v>47</v>
      </c>
      <c r="H5" s="73">
        <v>752.78999999999985</v>
      </c>
      <c r="I5" s="46">
        <v>261.28999999999996</v>
      </c>
      <c r="J5" s="46">
        <v>119.71</v>
      </c>
      <c r="K5" s="46">
        <v>62.83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</v>
      </c>
      <c r="Z5">
        <v>42.05</v>
      </c>
      <c r="AA5">
        <v>112.61</v>
      </c>
      <c r="AB5">
        <v>7.1</v>
      </c>
      <c r="AC5">
        <v>22.23</v>
      </c>
      <c r="AD5">
        <v>38.659999999999997</v>
      </c>
      <c r="AE5">
        <v>85.93</v>
      </c>
      <c r="AF5">
        <v>125.66</v>
      </c>
      <c r="AG5">
        <v>100.04</v>
      </c>
      <c r="AH5">
        <v>62.83</v>
      </c>
      <c r="AI5">
        <v>34.799999999999997</v>
      </c>
      <c r="AJ5">
        <v>19.61</v>
      </c>
      <c r="AK5">
        <v>6.05</v>
      </c>
      <c r="AL5">
        <v>0</v>
      </c>
      <c r="AM5">
        <v>48.33</v>
      </c>
      <c r="AN5">
        <v>0.87</v>
      </c>
      <c r="AO5">
        <v>0</v>
      </c>
      <c r="AP5">
        <v>0</v>
      </c>
      <c r="AQ5">
        <v>19.329999999999998</v>
      </c>
      <c r="AR5">
        <v>63.02</v>
      </c>
      <c r="AS5">
        <v>50.02</v>
      </c>
      <c r="AT5">
        <v>36.83</v>
      </c>
      <c r="AU5">
        <v>260.02</v>
      </c>
      <c r="AV5">
        <v>36.47</v>
      </c>
      <c r="AW5">
        <v>24.16</v>
      </c>
    </row>
    <row r="6" spans="1:49">
      <c r="A6" t="s">
        <v>240</v>
      </c>
      <c r="B6" t="s">
        <v>262</v>
      </c>
      <c r="C6" t="s">
        <v>234</v>
      </c>
      <c r="G6" t="s">
        <v>48</v>
      </c>
      <c r="H6" s="73">
        <v>716.06</v>
      </c>
      <c r="I6" s="46">
        <v>261.28999999999996</v>
      </c>
      <c r="J6" s="46">
        <v>119.71</v>
      </c>
      <c r="K6" s="46">
        <v>62.83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42.05</v>
      </c>
      <c r="AA6">
        <v>112.61</v>
      </c>
      <c r="AB6">
        <v>7.1</v>
      </c>
      <c r="AC6">
        <v>22.23</v>
      </c>
      <c r="AD6">
        <v>38.659999999999997</v>
      </c>
      <c r="AE6">
        <v>85.93</v>
      </c>
      <c r="AF6">
        <v>125.66</v>
      </c>
      <c r="AG6">
        <v>100.04</v>
      </c>
      <c r="AH6">
        <v>62.83</v>
      </c>
      <c r="AI6">
        <v>34.799999999999997</v>
      </c>
      <c r="AJ6">
        <v>19.61</v>
      </c>
      <c r="AK6">
        <v>6.05</v>
      </c>
      <c r="AL6">
        <v>0</v>
      </c>
      <c r="AM6">
        <v>48.33</v>
      </c>
      <c r="AN6">
        <v>0.87</v>
      </c>
      <c r="AO6">
        <v>0</v>
      </c>
      <c r="AP6">
        <v>0</v>
      </c>
      <c r="AQ6">
        <v>0</v>
      </c>
      <c r="AR6">
        <v>63.02</v>
      </c>
      <c r="AS6">
        <v>50.02</v>
      </c>
      <c r="AT6">
        <v>36.83</v>
      </c>
      <c r="AU6">
        <v>242.62</v>
      </c>
      <c r="AV6">
        <v>36.47</v>
      </c>
      <c r="AW6">
        <v>24.16</v>
      </c>
    </row>
    <row r="7" spans="1:49">
      <c r="A7" t="s">
        <v>241</v>
      </c>
      <c r="B7" t="s">
        <v>284</v>
      </c>
      <c r="C7" t="s">
        <v>263</v>
      </c>
      <c r="G7" t="s">
        <v>49</v>
      </c>
      <c r="H7" s="73">
        <v>696.4799999999999</v>
      </c>
      <c r="I7" s="46">
        <v>261.28999999999996</v>
      </c>
      <c r="J7" s="46">
        <v>119.71</v>
      </c>
      <c r="K7" s="46">
        <v>62.83</v>
      </c>
      <c r="L7" s="46">
        <v>0</v>
      </c>
      <c r="M7" s="74">
        <v>0</v>
      </c>
      <c r="N7" s="73">
        <v>0</v>
      </c>
      <c r="O7" s="46">
        <v>35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42.05</v>
      </c>
      <c r="AA7">
        <v>112.61</v>
      </c>
      <c r="AB7">
        <v>7.1</v>
      </c>
      <c r="AC7">
        <v>22.23</v>
      </c>
      <c r="AD7">
        <v>38.659999999999997</v>
      </c>
      <c r="AE7">
        <v>85.93</v>
      </c>
      <c r="AF7">
        <v>96.66</v>
      </c>
      <c r="AG7">
        <v>100.04</v>
      </c>
      <c r="AH7">
        <v>62.83</v>
      </c>
      <c r="AI7">
        <v>34.799999999999997</v>
      </c>
      <c r="AJ7">
        <v>19.61</v>
      </c>
      <c r="AK7">
        <v>6.05</v>
      </c>
      <c r="AL7">
        <v>0</v>
      </c>
      <c r="AM7">
        <v>48.33</v>
      </c>
      <c r="AN7">
        <v>0.63</v>
      </c>
      <c r="AO7">
        <v>35</v>
      </c>
      <c r="AP7">
        <v>0</v>
      </c>
      <c r="AQ7">
        <v>0</v>
      </c>
      <c r="AR7">
        <v>63.02</v>
      </c>
      <c r="AS7">
        <v>50.02</v>
      </c>
      <c r="AT7">
        <v>36.83</v>
      </c>
      <c r="AU7">
        <v>252.28</v>
      </c>
      <c r="AV7">
        <v>36.47</v>
      </c>
      <c r="AW7">
        <v>24.16</v>
      </c>
    </row>
    <row r="8" spans="1:49">
      <c r="A8" t="s">
        <v>242</v>
      </c>
      <c r="B8" t="s">
        <v>324</v>
      </c>
      <c r="C8" t="s">
        <v>235</v>
      </c>
      <c r="G8" t="s">
        <v>50</v>
      </c>
      <c r="H8" s="73">
        <v>632.68999999999994</v>
      </c>
      <c r="I8" s="46">
        <v>261.28999999999996</v>
      </c>
      <c r="J8" s="46">
        <v>119.71</v>
      </c>
      <c r="K8" s="46">
        <v>62.83</v>
      </c>
      <c r="L8" s="46">
        <v>0</v>
      </c>
      <c r="M8" s="74">
        <v>0</v>
      </c>
      <c r="N8" s="73">
        <v>0</v>
      </c>
      <c r="O8" s="46">
        <v>35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42.05</v>
      </c>
      <c r="AA8">
        <v>112.61</v>
      </c>
      <c r="AB8">
        <v>7.1</v>
      </c>
      <c r="AC8">
        <v>22.23</v>
      </c>
      <c r="AD8">
        <v>38.659999999999997</v>
      </c>
      <c r="AE8">
        <v>85.93</v>
      </c>
      <c r="AF8">
        <v>96.66</v>
      </c>
      <c r="AG8">
        <v>100.04</v>
      </c>
      <c r="AH8">
        <v>62.83</v>
      </c>
      <c r="AI8">
        <v>34.799999999999997</v>
      </c>
      <c r="AJ8">
        <v>19.61</v>
      </c>
      <c r="AK8">
        <v>6.05</v>
      </c>
      <c r="AL8">
        <v>0</v>
      </c>
      <c r="AM8">
        <v>48.33</v>
      </c>
      <c r="AN8">
        <v>0.63</v>
      </c>
      <c r="AO8">
        <v>35</v>
      </c>
      <c r="AP8">
        <v>0</v>
      </c>
      <c r="AQ8">
        <v>0</v>
      </c>
      <c r="AR8">
        <v>63.02</v>
      </c>
      <c r="AS8">
        <v>50.02</v>
      </c>
      <c r="AT8">
        <v>36.83</v>
      </c>
      <c r="AU8">
        <v>188.49</v>
      </c>
      <c r="AV8">
        <v>36.47</v>
      </c>
      <c r="AW8">
        <v>24.16</v>
      </c>
    </row>
    <row r="9" spans="1:49">
      <c r="A9" t="s">
        <v>243</v>
      </c>
      <c r="B9" t="s">
        <v>344</v>
      </c>
      <c r="C9" t="s">
        <v>236</v>
      </c>
      <c r="G9" t="s">
        <v>51</v>
      </c>
      <c r="H9" s="73">
        <v>599.81999999999994</v>
      </c>
      <c r="I9" s="46">
        <v>261.28999999999996</v>
      </c>
      <c r="J9" s="46">
        <v>119.71</v>
      </c>
      <c r="K9" s="46">
        <v>62.83</v>
      </c>
      <c r="L9" s="46">
        <v>0</v>
      </c>
      <c r="M9" s="74">
        <v>0</v>
      </c>
      <c r="N9" s="73">
        <v>0</v>
      </c>
      <c r="O9" s="46">
        <v>35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42.05</v>
      </c>
      <c r="AA9">
        <v>112.61</v>
      </c>
      <c r="AB9">
        <v>7.1</v>
      </c>
      <c r="AC9">
        <v>22.23</v>
      </c>
      <c r="AD9">
        <v>38.659999999999997</v>
      </c>
      <c r="AE9">
        <v>85.93</v>
      </c>
      <c r="AF9">
        <v>96.66</v>
      </c>
      <c r="AG9">
        <v>100.04</v>
      </c>
      <c r="AH9">
        <v>62.83</v>
      </c>
      <c r="AI9">
        <v>34.799999999999997</v>
      </c>
      <c r="AJ9">
        <v>19.61</v>
      </c>
      <c r="AK9">
        <v>6.05</v>
      </c>
      <c r="AL9">
        <v>0</v>
      </c>
      <c r="AM9">
        <v>48.33</v>
      </c>
      <c r="AN9">
        <v>0.63</v>
      </c>
      <c r="AO9">
        <v>35</v>
      </c>
      <c r="AP9">
        <v>0</v>
      </c>
      <c r="AQ9">
        <v>0</v>
      </c>
      <c r="AR9">
        <v>63.02</v>
      </c>
      <c r="AS9">
        <v>50.02</v>
      </c>
      <c r="AT9">
        <v>36.83</v>
      </c>
      <c r="AU9">
        <v>155.62</v>
      </c>
      <c r="AV9">
        <v>36.47</v>
      </c>
      <c r="AW9">
        <v>24.16</v>
      </c>
    </row>
    <row r="10" spans="1:49">
      <c r="A10" t="s">
        <v>264</v>
      </c>
      <c r="C10" t="s">
        <v>237</v>
      </c>
      <c r="G10" t="s">
        <v>52</v>
      </c>
      <c r="H10" s="73">
        <v>554.39</v>
      </c>
      <c r="I10" s="46">
        <v>261.28999999999996</v>
      </c>
      <c r="J10" s="46">
        <v>119.71</v>
      </c>
      <c r="K10" s="46">
        <v>62.83</v>
      </c>
      <c r="L10" s="46">
        <v>0</v>
      </c>
      <c r="M10" s="74">
        <v>0</v>
      </c>
      <c r="N10" s="73">
        <v>0</v>
      </c>
      <c r="O10" s="46">
        <v>35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42.05</v>
      </c>
      <c r="AA10">
        <v>112.61</v>
      </c>
      <c r="AB10">
        <v>7.1</v>
      </c>
      <c r="AC10">
        <v>22.23</v>
      </c>
      <c r="AD10">
        <v>38.659999999999997</v>
      </c>
      <c r="AE10">
        <v>85.93</v>
      </c>
      <c r="AF10">
        <v>96.66</v>
      </c>
      <c r="AG10">
        <v>100.04</v>
      </c>
      <c r="AH10">
        <v>62.83</v>
      </c>
      <c r="AI10">
        <v>34.799999999999997</v>
      </c>
      <c r="AJ10">
        <v>19.61</v>
      </c>
      <c r="AK10">
        <v>6.05</v>
      </c>
      <c r="AL10">
        <v>0</v>
      </c>
      <c r="AM10">
        <v>48.33</v>
      </c>
      <c r="AN10">
        <v>0.63</v>
      </c>
      <c r="AO10">
        <v>35</v>
      </c>
      <c r="AP10">
        <v>0</v>
      </c>
      <c r="AQ10">
        <v>0</v>
      </c>
      <c r="AR10">
        <v>63.02</v>
      </c>
      <c r="AS10">
        <v>50.02</v>
      </c>
      <c r="AT10">
        <v>36.83</v>
      </c>
      <c r="AU10">
        <v>110.19</v>
      </c>
      <c r="AV10">
        <v>36.47</v>
      </c>
      <c r="AW10">
        <v>24.16</v>
      </c>
    </row>
    <row r="11" spans="1:49">
      <c r="A11" t="s">
        <v>244</v>
      </c>
      <c r="C11" t="s">
        <v>325</v>
      </c>
      <c r="G11" t="s">
        <v>53</v>
      </c>
      <c r="H11" s="73">
        <v>553.39</v>
      </c>
      <c r="I11" s="46">
        <v>261.28999999999996</v>
      </c>
      <c r="J11" s="46">
        <v>119.63</v>
      </c>
      <c r="K11" s="46">
        <v>62.83</v>
      </c>
      <c r="L11" s="46">
        <v>0</v>
      </c>
      <c r="M11" s="74">
        <v>0</v>
      </c>
      <c r="N11" s="73">
        <v>0</v>
      </c>
      <c r="O11" s="46">
        <v>35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42.05</v>
      </c>
      <c r="AA11">
        <v>112.61</v>
      </c>
      <c r="AB11">
        <v>7.02</v>
      </c>
      <c r="AC11">
        <v>22.23</v>
      </c>
      <c r="AD11">
        <v>38.659999999999997</v>
      </c>
      <c r="AE11">
        <v>85.93</v>
      </c>
      <c r="AF11">
        <v>0</v>
      </c>
      <c r="AG11">
        <v>100.04</v>
      </c>
      <c r="AH11">
        <v>62.83</v>
      </c>
      <c r="AI11">
        <v>34.799999999999997</v>
      </c>
      <c r="AJ11">
        <v>19.61</v>
      </c>
      <c r="AK11">
        <v>5.05</v>
      </c>
      <c r="AL11">
        <v>0</v>
      </c>
      <c r="AM11">
        <v>48.33</v>
      </c>
      <c r="AN11">
        <v>0.63</v>
      </c>
      <c r="AO11">
        <v>35</v>
      </c>
      <c r="AP11">
        <v>0</v>
      </c>
      <c r="AQ11">
        <v>0</v>
      </c>
      <c r="AR11">
        <v>63.02</v>
      </c>
      <c r="AS11">
        <v>50.02</v>
      </c>
      <c r="AT11">
        <v>36.83</v>
      </c>
      <c r="AU11">
        <v>206.85</v>
      </c>
      <c r="AV11">
        <v>36.47</v>
      </c>
      <c r="AW11">
        <v>24.16</v>
      </c>
    </row>
    <row r="12" spans="1:49">
      <c r="A12" t="s">
        <v>245</v>
      </c>
      <c r="C12" t="s">
        <v>345</v>
      </c>
      <c r="G12" t="s">
        <v>54</v>
      </c>
      <c r="H12" s="73">
        <v>510.86</v>
      </c>
      <c r="I12" s="46">
        <v>261.28999999999996</v>
      </c>
      <c r="J12" s="46">
        <v>119.63</v>
      </c>
      <c r="K12" s="46">
        <v>62.83</v>
      </c>
      <c r="L12" s="46">
        <v>0</v>
      </c>
      <c r="M12" s="74">
        <v>0</v>
      </c>
      <c r="N12" s="73">
        <v>0</v>
      </c>
      <c r="O12" s="46">
        <v>35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42.05</v>
      </c>
      <c r="AA12">
        <v>112.61</v>
      </c>
      <c r="AB12">
        <v>7.02</v>
      </c>
      <c r="AC12">
        <v>22.23</v>
      </c>
      <c r="AD12">
        <v>38.659999999999997</v>
      </c>
      <c r="AE12">
        <v>85.93</v>
      </c>
      <c r="AF12">
        <v>0</v>
      </c>
      <c r="AG12">
        <v>100.04</v>
      </c>
      <c r="AH12">
        <v>62.83</v>
      </c>
      <c r="AI12">
        <v>34.799999999999997</v>
      </c>
      <c r="AJ12">
        <v>19.61</v>
      </c>
      <c r="AK12">
        <v>5.05</v>
      </c>
      <c r="AL12">
        <v>0</v>
      </c>
      <c r="AM12">
        <v>48.33</v>
      </c>
      <c r="AN12">
        <v>0.63</v>
      </c>
      <c r="AO12">
        <v>35</v>
      </c>
      <c r="AP12">
        <v>0</v>
      </c>
      <c r="AQ12">
        <v>0</v>
      </c>
      <c r="AR12">
        <v>63.02</v>
      </c>
      <c r="AS12">
        <v>50.02</v>
      </c>
      <c r="AT12">
        <v>36.83</v>
      </c>
      <c r="AU12">
        <v>164.32</v>
      </c>
      <c r="AV12">
        <v>36.47</v>
      </c>
      <c r="AW12">
        <v>24.16</v>
      </c>
    </row>
    <row r="13" spans="1:49">
      <c r="A13" t="s">
        <v>246</v>
      </c>
      <c r="G13" t="s">
        <v>55</v>
      </c>
      <c r="H13" s="73">
        <v>462.53000000000003</v>
      </c>
      <c r="I13" s="46">
        <v>261.28999999999996</v>
      </c>
      <c r="J13" s="46">
        <v>119.63</v>
      </c>
      <c r="K13" s="46">
        <v>62.83</v>
      </c>
      <c r="L13" s="46">
        <v>0</v>
      </c>
      <c r="M13" s="74">
        <v>0</v>
      </c>
      <c r="N13" s="73">
        <v>0</v>
      </c>
      <c r="O13" s="46">
        <v>35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42.05</v>
      </c>
      <c r="AA13">
        <v>112.61</v>
      </c>
      <c r="AB13">
        <v>7.02</v>
      </c>
      <c r="AC13">
        <v>22.23</v>
      </c>
      <c r="AD13">
        <v>38.659999999999997</v>
      </c>
      <c r="AE13">
        <v>85.93</v>
      </c>
      <c r="AF13">
        <v>0</v>
      </c>
      <c r="AG13">
        <v>100.04</v>
      </c>
      <c r="AH13">
        <v>62.83</v>
      </c>
      <c r="AI13">
        <v>34.799999999999997</v>
      </c>
      <c r="AJ13">
        <v>19.61</v>
      </c>
      <c r="AK13">
        <v>5.05</v>
      </c>
      <c r="AL13">
        <v>0</v>
      </c>
      <c r="AM13">
        <v>48.33</v>
      </c>
      <c r="AN13">
        <v>0.63</v>
      </c>
      <c r="AO13">
        <v>35</v>
      </c>
      <c r="AP13">
        <v>0</v>
      </c>
      <c r="AQ13">
        <v>0</v>
      </c>
      <c r="AR13">
        <v>63.02</v>
      </c>
      <c r="AS13">
        <v>50.02</v>
      </c>
      <c r="AT13">
        <v>36.83</v>
      </c>
      <c r="AU13">
        <v>115.99</v>
      </c>
      <c r="AV13">
        <v>36.47</v>
      </c>
      <c r="AW13">
        <v>24.16</v>
      </c>
    </row>
    <row r="14" spans="1:49">
      <c r="A14" t="s">
        <v>247</v>
      </c>
      <c r="G14" t="s">
        <v>56</v>
      </c>
      <c r="H14" s="73">
        <v>442.23</v>
      </c>
      <c r="I14" s="46">
        <v>261.28999999999996</v>
      </c>
      <c r="J14" s="46">
        <v>119.63</v>
      </c>
      <c r="K14" s="46">
        <v>62.83</v>
      </c>
      <c r="L14" s="46">
        <v>0</v>
      </c>
      <c r="M14" s="74">
        <v>0</v>
      </c>
      <c r="N14" s="73">
        <v>0</v>
      </c>
      <c r="O14" s="46">
        <v>35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42.05</v>
      </c>
      <c r="AA14">
        <v>112.61</v>
      </c>
      <c r="AB14">
        <v>7.02</v>
      </c>
      <c r="AC14">
        <v>22.23</v>
      </c>
      <c r="AD14">
        <v>38.659999999999997</v>
      </c>
      <c r="AE14">
        <v>85.93</v>
      </c>
      <c r="AF14">
        <v>0</v>
      </c>
      <c r="AG14">
        <v>100.04</v>
      </c>
      <c r="AH14">
        <v>62.83</v>
      </c>
      <c r="AI14">
        <v>34.799999999999997</v>
      </c>
      <c r="AJ14">
        <v>19.61</v>
      </c>
      <c r="AK14">
        <v>5.05</v>
      </c>
      <c r="AL14">
        <v>0</v>
      </c>
      <c r="AM14">
        <v>48.33</v>
      </c>
      <c r="AN14">
        <v>0.63</v>
      </c>
      <c r="AO14">
        <v>35</v>
      </c>
      <c r="AP14">
        <v>0</v>
      </c>
      <c r="AQ14">
        <v>0</v>
      </c>
      <c r="AR14">
        <v>63.02</v>
      </c>
      <c r="AS14">
        <v>50.02</v>
      </c>
      <c r="AT14">
        <v>36.83</v>
      </c>
      <c r="AU14">
        <v>95.69</v>
      </c>
      <c r="AV14">
        <v>36.47</v>
      </c>
      <c r="AW14">
        <v>24.16</v>
      </c>
    </row>
    <row r="15" spans="1:49">
      <c r="A15" t="s">
        <v>248</v>
      </c>
      <c r="G15" t="s">
        <v>57</v>
      </c>
      <c r="H15" s="73">
        <v>367.81</v>
      </c>
      <c r="I15" s="46">
        <v>224.82</v>
      </c>
      <c r="J15" s="46">
        <v>119.53</v>
      </c>
      <c r="K15" s="46">
        <v>62.83</v>
      </c>
      <c r="L15" s="46">
        <v>0</v>
      </c>
      <c r="M15" s="74">
        <v>0</v>
      </c>
      <c r="N15" s="73">
        <v>0</v>
      </c>
      <c r="O15" s="46">
        <v>55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42.05</v>
      </c>
      <c r="AA15">
        <v>112.61</v>
      </c>
      <c r="AB15">
        <v>6.92</v>
      </c>
      <c r="AC15">
        <v>22.23</v>
      </c>
      <c r="AD15">
        <v>38.659999999999997</v>
      </c>
      <c r="AE15">
        <v>85.93</v>
      </c>
      <c r="AF15">
        <v>0</v>
      </c>
      <c r="AG15">
        <v>100.04</v>
      </c>
      <c r="AH15">
        <v>62.83</v>
      </c>
      <c r="AI15">
        <v>34.799999999999997</v>
      </c>
      <c r="AJ15">
        <v>19.61</v>
      </c>
      <c r="AK15">
        <v>5.05</v>
      </c>
      <c r="AL15">
        <v>0</v>
      </c>
      <c r="AM15">
        <v>48.33</v>
      </c>
      <c r="AN15">
        <v>0.63</v>
      </c>
      <c r="AO15">
        <v>35</v>
      </c>
      <c r="AP15">
        <v>20</v>
      </c>
      <c r="AQ15">
        <v>21.27</v>
      </c>
      <c r="AR15">
        <v>63.02</v>
      </c>
      <c r="AS15">
        <v>50.02</v>
      </c>
      <c r="AT15">
        <v>36.83</v>
      </c>
      <c r="AU15">
        <v>0</v>
      </c>
      <c r="AV15">
        <v>0</v>
      </c>
      <c r="AW15">
        <v>24.16</v>
      </c>
    </row>
    <row r="16" spans="1:49">
      <c r="A16" t="s">
        <v>249</v>
      </c>
      <c r="G16" t="s">
        <v>58</v>
      </c>
      <c r="H16" s="73">
        <v>367.81</v>
      </c>
      <c r="I16" s="46">
        <v>224.82</v>
      </c>
      <c r="J16" s="46">
        <v>119.53</v>
      </c>
      <c r="K16" s="46">
        <v>62.83</v>
      </c>
      <c r="L16" s="46">
        <v>0</v>
      </c>
      <c r="M16" s="74">
        <v>0</v>
      </c>
      <c r="N16" s="73">
        <v>0</v>
      </c>
      <c r="O16" s="46">
        <v>55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42.05</v>
      </c>
      <c r="AA16">
        <v>112.61</v>
      </c>
      <c r="AB16">
        <v>6.92</v>
      </c>
      <c r="AC16">
        <v>22.23</v>
      </c>
      <c r="AD16">
        <v>38.659999999999997</v>
      </c>
      <c r="AE16">
        <v>85.93</v>
      </c>
      <c r="AF16">
        <v>0</v>
      </c>
      <c r="AG16">
        <v>100.04</v>
      </c>
      <c r="AH16">
        <v>62.83</v>
      </c>
      <c r="AI16">
        <v>34.799999999999997</v>
      </c>
      <c r="AJ16">
        <v>19.61</v>
      </c>
      <c r="AK16">
        <v>5.05</v>
      </c>
      <c r="AL16">
        <v>0</v>
      </c>
      <c r="AM16">
        <v>48.33</v>
      </c>
      <c r="AN16">
        <v>0.63</v>
      </c>
      <c r="AO16">
        <v>35</v>
      </c>
      <c r="AP16">
        <v>20</v>
      </c>
      <c r="AQ16">
        <v>21.27</v>
      </c>
      <c r="AR16">
        <v>63.02</v>
      </c>
      <c r="AS16">
        <v>50.02</v>
      </c>
      <c r="AT16">
        <v>36.83</v>
      </c>
      <c r="AU16">
        <v>0</v>
      </c>
      <c r="AV16">
        <v>0</v>
      </c>
      <c r="AW16">
        <v>24.16</v>
      </c>
    </row>
    <row r="17" spans="1:49">
      <c r="A17" t="s">
        <v>250</v>
      </c>
      <c r="G17" t="s">
        <v>59</v>
      </c>
      <c r="H17" s="73">
        <v>346.54</v>
      </c>
      <c r="I17" s="46">
        <v>224.82</v>
      </c>
      <c r="J17" s="46">
        <v>119.53</v>
      </c>
      <c r="K17" s="46">
        <v>62.83</v>
      </c>
      <c r="L17" s="46">
        <v>0</v>
      </c>
      <c r="M17" s="74">
        <v>0</v>
      </c>
      <c r="N17" s="73">
        <v>0</v>
      </c>
      <c r="O17" s="46">
        <v>55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42.05</v>
      </c>
      <c r="AA17">
        <v>112.61</v>
      </c>
      <c r="AB17">
        <v>6.92</v>
      </c>
      <c r="AC17">
        <v>22.23</v>
      </c>
      <c r="AD17">
        <v>38.659999999999997</v>
      </c>
      <c r="AE17">
        <v>85.93</v>
      </c>
      <c r="AF17">
        <v>0</v>
      </c>
      <c r="AG17">
        <v>100.04</v>
      </c>
      <c r="AH17">
        <v>62.83</v>
      </c>
      <c r="AI17">
        <v>34.799999999999997</v>
      </c>
      <c r="AJ17">
        <v>19.61</v>
      </c>
      <c r="AK17">
        <v>5.05</v>
      </c>
      <c r="AL17">
        <v>0</v>
      </c>
      <c r="AM17">
        <v>48.33</v>
      </c>
      <c r="AN17">
        <v>0.63</v>
      </c>
      <c r="AO17">
        <v>35</v>
      </c>
      <c r="AP17">
        <v>20</v>
      </c>
      <c r="AQ17">
        <v>0</v>
      </c>
      <c r="AR17">
        <v>63.02</v>
      </c>
      <c r="AS17">
        <v>50.02</v>
      </c>
      <c r="AT17">
        <v>36.83</v>
      </c>
      <c r="AU17">
        <v>0</v>
      </c>
      <c r="AV17">
        <v>0</v>
      </c>
      <c r="AW17">
        <v>24.16</v>
      </c>
    </row>
    <row r="18" spans="1:49">
      <c r="A18" t="s">
        <v>251</v>
      </c>
      <c r="G18" t="s">
        <v>60</v>
      </c>
      <c r="H18" s="73">
        <v>346.54</v>
      </c>
      <c r="I18" s="46">
        <v>224.82</v>
      </c>
      <c r="J18" s="46">
        <v>119.53</v>
      </c>
      <c r="K18" s="46">
        <v>62.83</v>
      </c>
      <c r="L18" s="46">
        <v>0</v>
      </c>
      <c r="M18" s="74">
        <v>0</v>
      </c>
      <c r="N18" s="73">
        <v>0</v>
      </c>
      <c r="O18" s="46">
        <v>55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42.05</v>
      </c>
      <c r="AA18">
        <v>112.61</v>
      </c>
      <c r="AB18">
        <v>6.92</v>
      </c>
      <c r="AC18">
        <v>22.23</v>
      </c>
      <c r="AD18">
        <v>38.659999999999997</v>
      </c>
      <c r="AE18">
        <v>85.93</v>
      </c>
      <c r="AF18">
        <v>0</v>
      </c>
      <c r="AG18">
        <v>100.04</v>
      </c>
      <c r="AH18">
        <v>62.83</v>
      </c>
      <c r="AI18">
        <v>34.799999999999997</v>
      </c>
      <c r="AJ18">
        <v>19.61</v>
      </c>
      <c r="AK18">
        <v>5.05</v>
      </c>
      <c r="AL18">
        <v>0</v>
      </c>
      <c r="AM18">
        <v>48.33</v>
      </c>
      <c r="AN18">
        <v>0.63</v>
      </c>
      <c r="AO18">
        <v>35</v>
      </c>
      <c r="AP18">
        <v>20</v>
      </c>
      <c r="AQ18">
        <v>0</v>
      </c>
      <c r="AR18">
        <v>63.02</v>
      </c>
      <c r="AS18">
        <v>50.02</v>
      </c>
      <c r="AT18">
        <v>36.83</v>
      </c>
      <c r="AU18">
        <v>0</v>
      </c>
      <c r="AV18">
        <v>0</v>
      </c>
      <c r="AW18">
        <v>24.16</v>
      </c>
    </row>
    <row r="19" spans="1:49">
      <c r="A19" t="s">
        <v>265</v>
      </c>
      <c r="G19" t="s">
        <v>61</v>
      </c>
      <c r="H19" s="73">
        <v>346.49</v>
      </c>
      <c r="I19" s="46">
        <v>224.82</v>
      </c>
      <c r="J19" s="46">
        <v>119.43</v>
      </c>
      <c r="K19" s="46">
        <v>62.83</v>
      </c>
      <c r="L19" s="46">
        <v>0</v>
      </c>
      <c r="M19" s="74">
        <v>0</v>
      </c>
      <c r="N19" s="73">
        <v>0</v>
      </c>
      <c r="O19" s="46">
        <v>100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42.05</v>
      </c>
      <c r="AA19">
        <v>112.61</v>
      </c>
      <c r="AB19">
        <v>6.82</v>
      </c>
      <c r="AC19">
        <v>22.23</v>
      </c>
      <c r="AD19">
        <v>38.659999999999997</v>
      </c>
      <c r="AE19">
        <v>85.93</v>
      </c>
      <c r="AF19">
        <v>0</v>
      </c>
      <c r="AG19">
        <v>100.04</v>
      </c>
      <c r="AH19">
        <v>62.83</v>
      </c>
      <c r="AI19">
        <v>34.799999999999997</v>
      </c>
      <c r="AJ19">
        <v>19.61</v>
      </c>
      <c r="AK19">
        <v>5.05</v>
      </c>
      <c r="AL19">
        <v>0</v>
      </c>
      <c r="AM19">
        <v>48.33</v>
      </c>
      <c r="AN19">
        <v>0.57999999999999996</v>
      </c>
      <c r="AO19">
        <v>35</v>
      </c>
      <c r="AP19">
        <v>65</v>
      </c>
      <c r="AQ19">
        <v>0</v>
      </c>
      <c r="AR19">
        <v>63.02</v>
      </c>
      <c r="AS19">
        <v>50.02</v>
      </c>
      <c r="AT19">
        <v>36.83</v>
      </c>
      <c r="AU19">
        <v>0</v>
      </c>
      <c r="AV19">
        <v>0</v>
      </c>
      <c r="AW19">
        <v>24.16</v>
      </c>
    </row>
    <row r="20" spans="1:49">
      <c r="A20" t="s">
        <v>266</v>
      </c>
      <c r="G20" t="s">
        <v>62</v>
      </c>
      <c r="H20" s="73">
        <v>346.49</v>
      </c>
      <c r="I20" s="46">
        <v>224.82</v>
      </c>
      <c r="J20" s="46">
        <v>119.43</v>
      </c>
      <c r="K20" s="46">
        <v>62.83</v>
      </c>
      <c r="L20" s="46">
        <v>0</v>
      </c>
      <c r="M20" s="74">
        <v>0</v>
      </c>
      <c r="N20" s="73">
        <v>0</v>
      </c>
      <c r="O20" s="46">
        <v>100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42.05</v>
      </c>
      <c r="AA20">
        <v>112.61</v>
      </c>
      <c r="AB20">
        <v>6.82</v>
      </c>
      <c r="AC20">
        <v>22.23</v>
      </c>
      <c r="AD20">
        <v>38.659999999999997</v>
      </c>
      <c r="AE20">
        <v>85.93</v>
      </c>
      <c r="AF20">
        <v>0</v>
      </c>
      <c r="AG20">
        <v>100.04</v>
      </c>
      <c r="AH20">
        <v>62.83</v>
      </c>
      <c r="AI20">
        <v>34.799999999999997</v>
      </c>
      <c r="AJ20">
        <v>19.61</v>
      </c>
      <c r="AK20">
        <v>5.05</v>
      </c>
      <c r="AL20">
        <v>0</v>
      </c>
      <c r="AM20">
        <v>48.33</v>
      </c>
      <c r="AN20">
        <v>0.57999999999999996</v>
      </c>
      <c r="AO20">
        <v>35</v>
      </c>
      <c r="AP20">
        <v>65</v>
      </c>
      <c r="AQ20">
        <v>0</v>
      </c>
      <c r="AR20">
        <v>63.02</v>
      </c>
      <c r="AS20">
        <v>50.02</v>
      </c>
      <c r="AT20">
        <v>36.83</v>
      </c>
      <c r="AU20">
        <v>0</v>
      </c>
      <c r="AV20">
        <v>0</v>
      </c>
      <c r="AW20">
        <v>24.16</v>
      </c>
    </row>
    <row r="21" spans="1:49">
      <c r="A21" t="s">
        <v>252</v>
      </c>
      <c r="G21" t="s">
        <v>63</v>
      </c>
      <c r="H21" s="73">
        <v>346.49</v>
      </c>
      <c r="I21" s="46">
        <v>224.82</v>
      </c>
      <c r="J21" s="46">
        <v>119.43</v>
      </c>
      <c r="K21" s="46">
        <v>62.83</v>
      </c>
      <c r="L21" s="46">
        <v>0</v>
      </c>
      <c r="M21" s="74">
        <v>0</v>
      </c>
      <c r="N21" s="73">
        <v>0</v>
      </c>
      <c r="O21" s="46">
        <v>100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42.05</v>
      </c>
      <c r="AA21">
        <v>112.61</v>
      </c>
      <c r="AB21">
        <v>6.82</v>
      </c>
      <c r="AC21">
        <v>22.23</v>
      </c>
      <c r="AD21">
        <v>38.659999999999997</v>
      </c>
      <c r="AE21">
        <v>85.93</v>
      </c>
      <c r="AF21">
        <v>0</v>
      </c>
      <c r="AG21">
        <v>100.04</v>
      </c>
      <c r="AH21">
        <v>62.83</v>
      </c>
      <c r="AI21">
        <v>34.799999999999997</v>
      </c>
      <c r="AJ21">
        <v>19.61</v>
      </c>
      <c r="AK21">
        <v>5.05</v>
      </c>
      <c r="AL21">
        <v>0</v>
      </c>
      <c r="AM21">
        <v>48.33</v>
      </c>
      <c r="AN21">
        <v>0.57999999999999996</v>
      </c>
      <c r="AO21">
        <v>35</v>
      </c>
      <c r="AP21">
        <v>65</v>
      </c>
      <c r="AQ21">
        <v>0</v>
      </c>
      <c r="AR21">
        <v>63.02</v>
      </c>
      <c r="AS21">
        <v>50.02</v>
      </c>
      <c r="AT21">
        <v>36.83</v>
      </c>
      <c r="AU21">
        <v>0</v>
      </c>
      <c r="AV21">
        <v>0</v>
      </c>
      <c r="AW21">
        <v>24.16</v>
      </c>
    </row>
    <row r="22" spans="1:49">
      <c r="A22" t="s">
        <v>253</v>
      </c>
      <c r="G22" t="s">
        <v>64</v>
      </c>
      <c r="H22" s="73">
        <v>346.49</v>
      </c>
      <c r="I22" s="46">
        <v>224.82</v>
      </c>
      <c r="J22" s="46">
        <v>119.43</v>
      </c>
      <c r="K22" s="46">
        <v>62.83</v>
      </c>
      <c r="L22" s="46">
        <v>0</v>
      </c>
      <c r="M22" s="74">
        <v>0</v>
      </c>
      <c r="N22" s="73">
        <v>0</v>
      </c>
      <c r="O22" s="46">
        <v>100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42.05</v>
      </c>
      <c r="AA22">
        <v>112.61</v>
      </c>
      <c r="AB22">
        <v>6.82</v>
      </c>
      <c r="AC22">
        <v>22.23</v>
      </c>
      <c r="AD22">
        <v>38.659999999999997</v>
      </c>
      <c r="AE22">
        <v>85.93</v>
      </c>
      <c r="AF22">
        <v>0</v>
      </c>
      <c r="AG22">
        <v>100.04</v>
      </c>
      <c r="AH22">
        <v>62.83</v>
      </c>
      <c r="AI22">
        <v>34.799999999999997</v>
      </c>
      <c r="AJ22">
        <v>19.61</v>
      </c>
      <c r="AK22">
        <v>5.05</v>
      </c>
      <c r="AL22">
        <v>0</v>
      </c>
      <c r="AM22">
        <v>48.33</v>
      </c>
      <c r="AN22">
        <v>0.57999999999999996</v>
      </c>
      <c r="AO22">
        <v>35</v>
      </c>
      <c r="AP22">
        <v>65</v>
      </c>
      <c r="AQ22">
        <v>0</v>
      </c>
      <c r="AR22">
        <v>63.02</v>
      </c>
      <c r="AS22">
        <v>50.02</v>
      </c>
      <c r="AT22">
        <v>36.83</v>
      </c>
      <c r="AU22">
        <v>0</v>
      </c>
      <c r="AV22">
        <v>0</v>
      </c>
      <c r="AW22">
        <v>24.16</v>
      </c>
    </row>
    <row r="23" spans="1:49">
      <c r="A23" t="s">
        <v>254</v>
      </c>
      <c r="G23" t="s">
        <v>65</v>
      </c>
      <c r="H23" s="73">
        <v>346.49</v>
      </c>
      <c r="I23" s="46">
        <v>224.82</v>
      </c>
      <c r="J23" s="46">
        <v>119.35</v>
      </c>
      <c r="K23" s="46">
        <v>62.83</v>
      </c>
      <c r="L23" s="46">
        <v>0</v>
      </c>
      <c r="M23" s="74">
        <v>0</v>
      </c>
      <c r="N23" s="73">
        <v>0</v>
      </c>
      <c r="O23" s="46">
        <v>100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42.05</v>
      </c>
      <c r="AA23">
        <v>112.61</v>
      </c>
      <c r="AB23">
        <v>6.74</v>
      </c>
      <c r="AC23">
        <v>22.23</v>
      </c>
      <c r="AD23">
        <v>38.659999999999997</v>
      </c>
      <c r="AE23">
        <v>85.93</v>
      </c>
      <c r="AF23">
        <v>0</v>
      </c>
      <c r="AG23">
        <v>100.04</v>
      </c>
      <c r="AH23">
        <v>62.83</v>
      </c>
      <c r="AI23">
        <v>34.799999999999997</v>
      </c>
      <c r="AJ23">
        <v>19.61</v>
      </c>
      <c r="AK23">
        <v>5.05</v>
      </c>
      <c r="AL23">
        <v>0</v>
      </c>
      <c r="AM23">
        <v>48.33</v>
      </c>
      <c r="AN23">
        <v>0.57999999999999996</v>
      </c>
      <c r="AO23">
        <v>35</v>
      </c>
      <c r="AP23">
        <v>65</v>
      </c>
      <c r="AQ23">
        <v>0</v>
      </c>
      <c r="AR23">
        <v>63.02</v>
      </c>
      <c r="AS23">
        <v>50.02</v>
      </c>
      <c r="AT23">
        <v>36.83</v>
      </c>
      <c r="AU23">
        <v>0</v>
      </c>
      <c r="AV23">
        <v>0</v>
      </c>
      <c r="AW23">
        <v>24.16</v>
      </c>
    </row>
    <row r="24" spans="1:49">
      <c r="A24" t="s">
        <v>255</v>
      </c>
      <c r="G24" t="s">
        <v>66</v>
      </c>
      <c r="H24" s="73">
        <v>346.49</v>
      </c>
      <c r="I24" s="46">
        <v>224.82</v>
      </c>
      <c r="J24" s="46">
        <v>119.35</v>
      </c>
      <c r="K24" s="46">
        <v>62.83</v>
      </c>
      <c r="L24" s="46">
        <v>0</v>
      </c>
      <c r="M24" s="74">
        <v>0</v>
      </c>
      <c r="N24" s="73">
        <v>0</v>
      </c>
      <c r="O24" s="46">
        <v>100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42.05</v>
      </c>
      <c r="AA24">
        <v>112.61</v>
      </c>
      <c r="AB24">
        <v>6.74</v>
      </c>
      <c r="AC24">
        <v>22.23</v>
      </c>
      <c r="AD24">
        <v>38.659999999999997</v>
      </c>
      <c r="AE24">
        <v>85.93</v>
      </c>
      <c r="AF24">
        <v>0</v>
      </c>
      <c r="AG24">
        <v>100.04</v>
      </c>
      <c r="AH24">
        <v>62.83</v>
      </c>
      <c r="AI24">
        <v>34.799999999999997</v>
      </c>
      <c r="AJ24">
        <v>19.61</v>
      </c>
      <c r="AK24">
        <v>5.05</v>
      </c>
      <c r="AL24">
        <v>0</v>
      </c>
      <c r="AM24">
        <v>48.33</v>
      </c>
      <c r="AN24">
        <v>0.57999999999999996</v>
      </c>
      <c r="AO24">
        <v>35</v>
      </c>
      <c r="AP24">
        <v>65</v>
      </c>
      <c r="AQ24">
        <v>0</v>
      </c>
      <c r="AR24">
        <v>63.02</v>
      </c>
      <c r="AS24">
        <v>50.02</v>
      </c>
      <c r="AT24">
        <v>36.83</v>
      </c>
      <c r="AU24">
        <v>0</v>
      </c>
      <c r="AV24">
        <v>0</v>
      </c>
      <c r="AW24">
        <v>24.16</v>
      </c>
    </row>
    <row r="25" spans="1:49">
      <c r="A25" t="s">
        <v>256</v>
      </c>
      <c r="G25" t="s">
        <v>67</v>
      </c>
      <c r="H25" s="73">
        <v>346.49</v>
      </c>
      <c r="I25" s="46">
        <v>224.82</v>
      </c>
      <c r="J25" s="46">
        <v>119.35</v>
      </c>
      <c r="K25" s="46">
        <v>62.83</v>
      </c>
      <c r="L25" s="46">
        <v>0</v>
      </c>
      <c r="M25" s="74">
        <v>0</v>
      </c>
      <c r="N25" s="73">
        <v>0</v>
      </c>
      <c r="O25" s="46">
        <v>100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42.05</v>
      </c>
      <c r="AA25">
        <v>112.61</v>
      </c>
      <c r="AB25">
        <v>6.74</v>
      </c>
      <c r="AC25">
        <v>22.23</v>
      </c>
      <c r="AD25">
        <v>38.659999999999997</v>
      </c>
      <c r="AE25">
        <v>85.93</v>
      </c>
      <c r="AF25">
        <v>0</v>
      </c>
      <c r="AG25">
        <v>100.04</v>
      </c>
      <c r="AH25">
        <v>62.83</v>
      </c>
      <c r="AI25">
        <v>34.799999999999997</v>
      </c>
      <c r="AJ25">
        <v>19.61</v>
      </c>
      <c r="AK25">
        <v>5.05</v>
      </c>
      <c r="AL25">
        <v>0</v>
      </c>
      <c r="AM25">
        <v>48.33</v>
      </c>
      <c r="AN25">
        <v>0.57999999999999996</v>
      </c>
      <c r="AO25">
        <v>35</v>
      </c>
      <c r="AP25">
        <v>65</v>
      </c>
      <c r="AQ25">
        <v>0</v>
      </c>
      <c r="AR25">
        <v>63.02</v>
      </c>
      <c r="AS25">
        <v>50.02</v>
      </c>
      <c r="AT25">
        <v>36.83</v>
      </c>
      <c r="AU25">
        <v>0</v>
      </c>
      <c r="AV25">
        <v>0</v>
      </c>
      <c r="AW25">
        <v>24.16</v>
      </c>
    </row>
    <row r="26" spans="1:49">
      <c r="A26" t="s">
        <v>257</v>
      </c>
      <c r="G26" t="s">
        <v>68</v>
      </c>
      <c r="H26" s="73">
        <v>346.49</v>
      </c>
      <c r="I26" s="46">
        <v>224.82</v>
      </c>
      <c r="J26" s="46">
        <v>119.35</v>
      </c>
      <c r="K26" s="46">
        <v>62.83</v>
      </c>
      <c r="L26" s="46">
        <v>0</v>
      </c>
      <c r="M26" s="74">
        <v>0</v>
      </c>
      <c r="N26" s="73">
        <v>0</v>
      </c>
      <c r="O26" s="46">
        <v>100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42.05</v>
      </c>
      <c r="AA26">
        <v>112.61</v>
      </c>
      <c r="AB26">
        <v>6.74</v>
      </c>
      <c r="AC26">
        <v>22.23</v>
      </c>
      <c r="AD26">
        <v>38.659999999999997</v>
      </c>
      <c r="AE26">
        <v>85.93</v>
      </c>
      <c r="AF26">
        <v>0</v>
      </c>
      <c r="AG26">
        <v>100.04</v>
      </c>
      <c r="AH26">
        <v>62.83</v>
      </c>
      <c r="AI26">
        <v>34.799999999999997</v>
      </c>
      <c r="AJ26">
        <v>19.61</v>
      </c>
      <c r="AK26">
        <v>5.05</v>
      </c>
      <c r="AL26">
        <v>0</v>
      </c>
      <c r="AM26">
        <v>48.33</v>
      </c>
      <c r="AN26">
        <v>0.57999999999999996</v>
      </c>
      <c r="AO26">
        <v>35</v>
      </c>
      <c r="AP26">
        <v>65</v>
      </c>
      <c r="AQ26">
        <v>0</v>
      </c>
      <c r="AR26">
        <v>63.02</v>
      </c>
      <c r="AS26">
        <v>50.02</v>
      </c>
      <c r="AT26">
        <v>36.83</v>
      </c>
      <c r="AU26">
        <v>0</v>
      </c>
      <c r="AV26">
        <v>0</v>
      </c>
      <c r="AW26">
        <v>24.16</v>
      </c>
    </row>
    <row r="27" spans="1:49">
      <c r="A27" t="s">
        <v>258</v>
      </c>
      <c r="G27" t="s">
        <v>69</v>
      </c>
      <c r="H27" s="73">
        <v>260.66000000000003</v>
      </c>
      <c r="I27" s="46">
        <v>187.99</v>
      </c>
      <c r="J27" s="46">
        <v>119.25</v>
      </c>
      <c r="K27" s="46">
        <v>62.83</v>
      </c>
      <c r="L27" s="46">
        <v>0</v>
      </c>
      <c r="M27" s="74">
        <v>0</v>
      </c>
      <c r="N27" s="73">
        <v>0</v>
      </c>
      <c r="O27" s="46">
        <v>100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42.05</v>
      </c>
      <c r="AA27">
        <v>112.61</v>
      </c>
      <c r="AB27">
        <v>6.64</v>
      </c>
      <c r="AC27">
        <v>22.23</v>
      </c>
      <c r="AD27">
        <v>38.659999999999997</v>
      </c>
      <c r="AE27">
        <v>0</v>
      </c>
      <c r="AF27">
        <v>0</v>
      </c>
      <c r="AG27">
        <v>100.04</v>
      </c>
      <c r="AH27">
        <v>62.83</v>
      </c>
      <c r="AI27">
        <v>34.799999999999997</v>
      </c>
      <c r="AJ27">
        <v>19.61</v>
      </c>
      <c r="AK27">
        <v>5.05</v>
      </c>
      <c r="AL27">
        <v>0</v>
      </c>
      <c r="AM27">
        <v>48.33</v>
      </c>
      <c r="AN27">
        <v>0.68</v>
      </c>
      <c r="AO27">
        <v>35</v>
      </c>
      <c r="AP27">
        <v>65</v>
      </c>
      <c r="AQ27">
        <v>0</v>
      </c>
      <c r="AR27">
        <v>63.02</v>
      </c>
      <c r="AS27">
        <v>50.02</v>
      </c>
      <c r="AT27">
        <v>0</v>
      </c>
      <c r="AU27">
        <v>0</v>
      </c>
      <c r="AV27">
        <v>0</v>
      </c>
      <c r="AW27">
        <v>24.16</v>
      </c>
    </row>
    <row r="28" spans="1:49">
      <c r="A28" t="s">
        <v>259</v>
      </c>
      <c r="G28" t="s">
        <v>70</v>
      </c>
      <c r="H28" s="73">
        <v>260.66000000000003</v>
      </c>
      <c r="I28" s="46">
        <v>187.99</v>
      </c>
      <c r="J28" s="46">
        <v>119.25</v>
      </c>
      <c r="K28" s="46">
        <v>62.83</v>
      </c>
      <c r="L28" s="46">
        <v>0</v>
      </c>
      <c r="M28" s="74">
        <v>0</v>
      </c>
      <c r="N28" s="73">
        <v>0</v>
      </c>
      <c r="O28" s="46">
        <v>100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42.05</v>
      </c>
      <c r="AA28">
        <v>112.61</v>
      </c>
      <c r="AB28">
        <v>6.64</v>
      </c>
      <c r="AC28">
        <v>22.23</v>
      </c>
      <c r="AD28">
        <v>38.659999999999997</v>
      </c>
      <c r="AE28">
        <v>0</v>
      </c>
      <c r="AF28">
        <v>0</v>
      </c>
      <c r="AG28">
        <v>100.04</v>
      </c>
      <c r="AH28">
        <v>62.83</v>
      </c>
      <c r="AI28">
        <v>34.799999999999997</v>
      </c>
      <c r="AJ28">
        <v>19.61</v>
      </c>
      <c r="AK28">
        <v>5.05</v>
      </c>
      <c r="AL28">
        <v>0</v>
      </c>
      <c r="AM28">
        <v>48.33</v>
      </c>
      <c r="AN28">
        <v>0.68</v>
      </c>
      <c r="AO28">
        <v>35</v>
      </c>
      <c r="AP28">
        <v>65</v>
      </c>
      <c r="AQ28">
        <v>0</v>
      </c>
      <c r="AR28">
        <v>63.02</v>
      </c>
      <c r="AS28">
        <v>50.02</v>
      </c>
      <c r="AT28">
        <v>0</v>
      </c>
      <c r="AU28">
        <v>0</v>
      </c>
      <c r="AV28">
        <v>0</v>
      </c>
      <c r="AW28">
        <v>24.16</v>
      </c>
    </row>
    <row r="29" spans="1:49">
      <c r="A29" t="s">
        <v>267</v>
      </c>
      <c r="G29" t="s">
        <v>71</v>
      </c>
      <c r="H29" s="73">
        <v>259.64000000000004</v>
      </c>
      <c r="I29" s="46">
        <v>187.99</v>
      </c>
      <c r="J29" s="46">
        <v>119.25</v>
      </c>
      <c r="K29" s="46">
        <v>62.83</v>
      </c>
      <c r="L29" s="46">
        <v>0.14000000000000001</v>
      </c>
      <c r="M29" s="74">
        <v>0</v>
      </c>
      <c r="N29" s="73">
        <v>0</v>
      </c>
      <c r="O29" s="46">
        <v>100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0.14000000000000001</v>
      </c>
      <c r="Y29">
        <v>0</v>
      </c>
      <c r="Z29">
        <v>42.05</v>
      </c>
      <c r="AA29">
        <v>112.61</v>
      </c>
      <c r="AB29">
        <v>6.64</v>
      </c>
      <c r="AC29">
        <v>22.23</v>
      </c>
      <c r="AD29">
        <v>38.659999999999997</v>
      </c>
      <c r="AE29">
        <v>0</v>
      </c>
      <c r="AF29">
        <v>0</v>
      </c>
      <c r="AG29">
        <v>100.04</v>
      </c>
      <c r="AH29">
        <v>62.83</v>
      </c>
      <c r="AI29">
        <v>34.799999999999997</v>
      </c>
      <c r="AJ29">
        <v>19.61</v>
      </c>
      <c r="AK29">
        <v>4.03</v>
      </c>
      <c r="AL29">
        <v>0</v>
      </c>
      <c r="AM29">
        <v>48.33</v>
      </c>
      <c r="AN29">
        <v>0.68</v>
      </c>
      <c r="AO29">
        <v>35</v>
      </c>
      <c r="AP29">
        <v>65</v>
      </c>
      <c r="AQ29">
        <v>0</v>
      </c>
      <c r="AR29">
        <v>63.02</v>
      </c>
      <c r="AS29">
        <v>50.02</v>
      </c>
      <c r="AT29">
        <v>0</v>
      </c>
      <c r="AU29">
        <v>0</v>
      </c>
      <c r="AV29">
        <v>0</v>
      </c>
      <c r="AW29">
        <v>24.16</v>
      </c>
    </row>
    <row r="30" spans="1:49">
      <c r="A30" t="s">
        <v>268</v>
      </c>
      <c r="G30" t="s">
        <v>72</v>
      </c>
      <c r="H30" s="73">
        <v>259.64000000000004</v>
      </c>
      <c r="I30" s="46">
        <v>187.99</v>
      </c>
      <c r="J30" s="46">
        <v>119.25</v>
      </c>
      <c r="K30" s="46">
        <v>62.83</v>
      </c>
      <c r="L30" s="46">
        <v>0.66</v>
      </c>
      <c r="M30" s="74">
        <v>0</v>
      </c>
      <c r="N30" s="73">
        <v>0</v>
      </c>
      <c r="O30" s="46">
        <v>100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0.66</v>
      </c>
      <c r="Y30">
        <v>0</v>
      </c>
      <c r="Z30">
        <v>42.05</v>
      </c>
      <c r="AA30">
        <v>112.61</v>
      </c>
      <c r="AB30">
        <v>6.64</v>
      </c>
      <c r="AC30">
        <v>22.23</v>
      </c>
      <c r="AD30">
        <v>38.659999999999997</v>
      </c>
      <c r="AE30">
        <v>0</v>
      </c>
      <c r="AF30">
        <v>0</v>
      </c>
      <c r="AG30">
        <v>100.04</v>
      </c>
      <c r="AH30">
        <v>62.83</v>
      </c>
      <c r="AI30">
        <v>34.799999999999997</v>
      </c>
      <c r="AJ30">
        <v>19.61</v>
      </c>
      <c r="AK30">
        <v>4.03</v>
      </c>
      <c r="AL30">
        <v>0</v>
      </c>
      <c r="AM30">
        <v>48.33</v>
      </c>
      <c r="AN30">
        <v>0.68</v>
      </c>
      <c r="AO30">
        <v>35</v>
      </c>
      <c r="AP30">
        <v>65</v>
      </c>
      <c r="AQ30">
        <v>0</v>
      </c>
      <c r="AR30">
        <v>63.02</v>
      </c>
      <c r="AS30">
        <v>50.02</v>
      </c>
      <c r="AT30">
        <v>0</v>
      </c>
      <c r="AU30">
        <v>0</v>
      </c>
      <c r="AV30">
        <v>0</v>
      </c>
      <c r="AW30">
        <v>24.16</v>
      </c>
    </row>
    <row r="31" spans="1:49">
      <c r="A31" t="s">
        <v>278</v>
      </c>
      <c r="G31" t="s">
        <v>73</v>
      </c>
      <c r="H31" s="73">
        <v>259.64000000000004</v>
      </c>
      <c r="I31" s="46">
        <v>187.99</v>
      </c>
      <c r="J31" s="46">
        <v>119.25</v>
      </c>
      <c r="K31" s="46">
        <v>62.83</v>
      </c>
      <c r="L31" s="46">
        <v>1.1200000000000001</v>
      </c>
      <c r="M31" s="74">
        <v>0</v>
      </c>
      <c r="N31" s="73">
        <v>0</v>
      </c>
      <c r="O31" s="46">
        <v>47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1.1200000000000001</v>
      </c>
      <c r="Y31">
        <v>0</v>
      </c>
      <c r="Z31">
        <v>42.05</v>
      </c>
      <c r="AA31">
        <v>112.61</v>
      </c>
      <c r="AB31">
        <v>6.64</v>
      </c>
      <c r="AC31">
        <v>22.23</v>
      </c>
      <c r="AD31">
        <v>38.659999999999997</v>
      </c>
      <c r="AE31">
        <v>0</v>
      </c>
      <c r="AF31">
        <v>0</v>
      </c>
      <c r="AG31">
        <v>100.04</v>
      </c>
      <c r="AH31">
        <v>62.83</v>
      </c>
      <c r="AI31">
        <v>34.799999999999997</v>
      </c>
      <c r="AJ31">
        <v>19.61</v>
      </c>
      <c r="AK31">
        <v>4.03</v>
      </c>
      <c r="AL31">
        <v>0</v>
      </c>
      <c r="AM31">
        <v>48.33</v>
      </c>
      <c r="AN31">
        <v>0.68</v>
      </c>
      <c r="AO31">
        <v>25</v>
      </c>
      <c r="AP31">
        <v>22</v>
      </c>
      <c r="AQ31">
        <v>0</v>
      </c>
      <c r="AR31">
        <v>63.02</v>
      </c>
      <c r="AS31">
        <v>50.02</v>
      </c>
      <c r="AT31">
        <v>0</v>
      </c>
      <c r="AU31">
        <v>0</v>
      </c>
      <c r="AV31">
        <v>0</v>
      </c>
      <c r="AW31">
        <v>24.16</v>
      </c>
    </row>
    <row r="32" spans="1:49">
      <c r="A32" t="s">
        <v>279</v>
      </c>
      <c r="G32" t="s">
        <v>74</v>
      </c>
      <c r="H32" s="73">
        <v>259.64000000000004</v>
      </c>
      <c r="I32" s="46">
        <v>187.99</v>
      </c>
      <c r="J32" s="46">
        <v>119.25</v>
      </c>
      <c r="K32" s="46">
        <v>62.83</v>
      </c>
      <c r="L32" s="46">
        <v>1.35</v>
      </c>
      <c r="M32" s="74">
        <v>0</v>
      </c>
      <c r="N32" s="73">
        <v>0</v>
      </c>
      <c r="O32" s="46">
        <v>47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1.35</v>
      </c>
      <c r="Y32">
        <v>0</v>
      </c>
      <c r="Z32">
        <v>42.05</v>
      </c>
      <c r="AA32">
        <v>112.61</v>
      </c>
      <c r="AB32">
        <v>6.64</v>
      </c>
      <c r="AC32">
        <v>22.23</v>
      </c>
      <c r="AD32">
        <v>38.659999999999997</v>
      </c>
      <c r="AE32">
        <v>0</v>
      </c>
      <c r="AF32">
        <v>0</v>
      </c>
      <c r="AG32">
        <v>100.04</v>
      </c>
      <c r="AH32">
        <v>62.83</v>
      </c>
      <c r="AI32">
        <v>34.799999999999997</v>
      </c>
      <c r="AJ32">
        <v>19.61</v>
      </c>
      <c r="AK32">
        <v>4.03</v>
      </c>
      <c r="AL32">
        <v>0</v>
      </c>
      <c r="AM32">
        <v>48.33</v>
      </c>
      <c r="AN32">
        <v>0.68</v>
      </c>
      <c r="AO32">
        <v>25</v>
      </c>
      <c r="AP32">
        <v>22</v>
      </c>
      <c r="AQ32">
        <v>0</v>
      </c>
      <c r="AR32">
        <v>63.02</v>
      </c>
      <c r="AS32">
        <v>50.02</v>
      </c>
      <c r="AT32">
        <v>0</v>
      </c>
      <c r="AU32">
        <v>0</v>
      </c>
      <c r="AV32">
        <v>0</v>
      </c>
      <c r="AW32">
        <v>24.16</v>
      </c>
    </row>
    <row r="33" spans="1:49">
      <c r="A33" t="s">
        <v>280</v>
      </c>
      <c r="G33" t="s">
        <v>75</v>
      </c>
      <c r="H33" s="73">
        <v>259.64000000000004</v>
      </c>
      <c r="I33" s="46">
        <v>187.99</v>
      </c>
      <c r="J33" s="46">
        <v>119.25</v>
      </c>
      <c r="K33" s="46">
        <v>62.83</v>
      </c>
      <c r="L33" s="46">
        <v>1.48</v>
      </c>
      <c r="M33" s="74">
        <v>0</v>
      </c>
      <c r="N33" s="73">
        <v>0</v>
      </c>
      <c r="O33" s="46">
        <v>47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1.48</v>
      </c>
      <c r="Y33">
        <v>0</v>
      </c>
      <c r="Z33">
        <v>42.05</v>
      </c>
      <c r="AA33">
        <v>112.61</v>
      </c>
      <c r="AB33">
        <v>6.64</v>
      </c>
      <c r="AC33">
        <v>22.23</v>
      </c>
      <c r="AD33">
        <v>38.659999999999997</v>
      </c>
      <c r="AE33">
        <v>0</v>
      </c>
      <c r="AF33">
        <v>0</v>
      </c>
      <c r="AG33">
        <v>100.04</v>
      </c>
      <c r="AH33">
        <v>62.83</v>
      </c>
      <c r="AI33">
        <v>34.799999999999997</v>
      </c>
      <c r="AJ33">
        <v>19.61</v>
      </c>
      <c r="AK33">
        <v>4.03</v>
      </c>
      <c r="AL33">
        <v>0</v>
      </c>
      <c r="AM33">
        <v>48.33</v>
      </c>
      <c r="AN33">
        <v>0.68</v>
      </c>
      <c r="AO33">
        <v>25</v>
      </c>
      <c r="AP33">
        <v>22</v>
      </c>
      <c r="AQ33">
        <v>0</v>
      </c>
      <c r="AR33">
        <v>63.02</v>
      </c>
      <c r="AS33">
        <v>50.02</v>
      </c>
      <c r="AT33">
        <v>0</v>
      </c>
      <c r="AU33">
        <v>0</v>
      </c>
      <c r="AV33">
        <v>0</v>
      </c>
      <c r="AW33">
        <v>24.16</v>
      </c>
    </row>
    <row r="34" spans="1:49">
      <c r="A34" t="s">
        <v>281</v>
      </c>
      <c r="G34" t="s">
        <v>76</v>
      </c>
      <c r="H34" s="73">
        <v>259.64000000000004</v>
      </c>
      <c r="I34" s="46">
        <v>187.99</v>
      </c>
      <c r="J34" s="46">
        <v>119.25</v>
      </c>
      <c r="K34" s="46">
        <v>62.83</v>
      </c>
      <c r="L34" s="46">
        <v>1.84</v>
      </c>
      <c r="M34" s="74">
        <v>0</v>
      </c>
      <c r="N34" s="73">
        <v>0</v>
      </c>
      <c r="O34" s="46">
        <v>47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1.84</v>
      </c>
      <c r="Y34">
        <v>0</v>
      </c>
      <c r="Z34">
        <v>42.05</v>
      </c>
      <c r="AA34">
        <v>112.61</v>
      </c>
      <c r="AB34">
        <v>6.64</v>
      </c>
      <c r="AC34">
        <v>22.23</v>
      </c>
      <c r="AD34">
        <v>38.659999999999997</v>
      </c>
      <c r="AE34">
        <v>0</v>
      </c>
      <c r="AF34">
        <v>0</v>
      </c>
      <c r="AG34">
        <v>100.04</v>
      </c>
      <c r="AH34">
        <v>62.83</v>
      </c>
      <c r="AI34">
        <v>34.799999999999997</v>
      </c>
      <c r="AJ34">
        <v>19.61</v>
      </c>
      <c r="AK34">
        <v>4.03</v>
      </c>
      <c r="AL34">
        <v>0</v>
      </c>
      <c r="AM34">
        <v>48.33</v>
      </c>
      <c r="AN34">
        <v>0.68</v>
      </c>
      <c r="AO34">
        <v>25</v>
      </c>
      <c r="AP34">
        <v>22</v>
      </c>
      <c r="AQ34">
        <v>0</v>
      </c>
      <c r="AR34">
        <v>63.02</v>
      </c>
      <c r="AS34">
        <v>50.02</v>
      </c>
      <c r="AT34">
        <v>0</v>
      </c>
      <c r="AU34">
        <v>0</v>
      </c>
      <c r="AV34">
        <v>0</v>
      </c>
      <c r="AW34">
        <v>24.16</v>
      </c>
    </row>
    <row r="35" spans="1:49">
      <c r="A35" t="s">
        <v>283</v>
      </c>
      <c r="G35" t="s">
        <v>77</v>
      </c>
      <c r="H35" s="73">
        <v>259.93</v>
      </c>
      <c r="I35" s="46">
        <v>187.99</v>
      </c>
      <c r="J35" s="46">
        <v>119.16</v>
      </c>
      <c r="K35" s="46">
        <v>62.83</v>
      </c>
      <c r="L35" s="46">
        <v>1.6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1.6</v>
      </c>
      <c r="Y35">
        <v>0</v>
      </c>
      <c r="Z35">
        <v>42.05</v>
      </c>
      <c r="AA35">
        <v>112.61</v>
      </c>
      <c r="AB35">
        <v>6.55</v>
      </c>
      <c r="AC35">
        <v>22.23</v>
      </c>
      <c r="AD35">
        <v>38.659999999999997</v>
      </c>
      <c r="AE35">
        <v>0</v>
      </c>
      <c r="AF35">
        <v>0</v>
      </c>
      <c r="AG35">
        <v>100.04</v>
      </c>
      <c r="AH35">
        <v>62.83</v>
      </c>
      <c r="AI35">
        <v>34.799999999999997</v>
      </c>
      <c r="AJ35">
        <v>19.61</v>
      </c>
      <c r="AK35">
        <v>4.03</v>
      </c>
      <c r="AL35">
        <v>0</v>
      </c>
      <c r="AM35">
        <v>48.33</v>
      </c>
      <c r="AN35">
        <v>0.97</v>
      </c>
      <c r="AO35">
        <v>0</v>
      </c>
      <c r="AP35">
        <v>0</v>
      </c>
      <c r="AQ35">
        <v>0</v>
      </c>
      <c r="AR35">
        <v>63.02</v>
      </c>
      <c r="AS35">
        <v>50.02</v>
      </c>
      <c r="AT35">
        <v>0</v>
      </c>
      <c r="AU35">
        <v>0</v>
      </c>
      <c r="AV35">
        <v>0</v>
      </c>
      <c r="AW35">
        <v>24.16</v>
      </c>
    </row>
    <row r="36" spans="1:49">
      <c r="A36" t="s">
        <v>315</v>
      </c>
      <c r="G36" t="s">
        <v>78</v>
      </c>
      <c r="H36" s="73">
        <v>259.93</v>
      </c>
      <c r="I36" s="46">
        <v>187.99</v>
      </c>
      <c r="J36" s="46">
        <v>119.16</v>
      </c>
      <c r="K36" s="46">
        <v>62.83</v>
      </c>
      <c r="L36" s="46">
        <v>1.22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1.22</v>
      </c>
      <c r="Y36">
        <v>0</v>
      </c>
      <c r="Z36">
        <v>42.05</v>
      </c>
      <c r="AA36">
        <v>112.61</v>
      </c>
      <c r="AB36">
        <v>6.55</v>
      </c>
      <c r="AC36">
        <v>22.23</v>
      </c>
      <c r="AD36">
        <v>38.659999999999997</v>
      </c>
      <c r="AE36">
        <v>0</v>
      </c>
      <c r="AF36">
        <v>0</v>
      </c>
      <c r="AG36">
        <v>100.04</v>
      </c>
      <c r="AH36">
        <v>62.83</v>
      </c>
      <c r="AI36">
        <v>34.799999999999997</v>
      </c>
      <c r="AJ36">
        <v>19.61</v>
      </c>
      <c r="AK36">
        <v>4.03</v>
      </c>
      <c r="AL36">
        <v>0</v>
      </c>
      <c r="AM36">
        <v>48.33</v>
      </c>
      <c r="AN36">
        <v>0.97</v>
      </c>
      <c r="AO36">
        <v>0</v>
      </c>
      <c r="AP36">
        <v>0</v>
      </c>
      <c r="AQ36">
        <v>0</v>
      </c>
      <c r="AR36">
        <v>63.02</v>
      </c>
      <c r="AS36">
        <v>50.02</v>
      </c>
      <c r="AT36">
        <v>0</v>
      </c>
      <c r="AU36">
        <v>0</v>
      </c>
      <c r="AV36">
        <v>0</v>
      </c>
      <c r="AW36">
        <v>24.16</v>
      </c>
    </row>
    <row r="37" spans="1:49">
      <c r="A37" t="s">
        <v>316</v>
      </c>
      <c r="G37" t="s">
        <v>79</v>
      </c>
      <c r="H37" s="73">
        <v>260.95000000000005</v>
      </c>
      <c r="I37" s="46">
        <v>187.99</v>
      </c>
      <c r="J37" s="46">
        <v>119.16</v>
      </c>
      <c r="K37" s="46">
        <v>62.83</v>
      </c>
      <c r="L37" s="46">
        <v>1.23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1.23</v>
      </c>
      <c r="Y37">
        <v>0</v>
      </c>
      <c r="Z37">
        <v>42.05</v>
      </c>
      <c r="AA37">
        <v>112.61</v>
      </c>
      <c r="AB37">
        <v>6.55</v>
      </c>
      <c r="AC37">
        <v>22.23</v>
      </c>
      <c r="AD37">
        <v>38.659999999999997</v>
      </c>
      <c r="AE37">
        <v>0</v>
      </c>
      <c r="AF37">
        <v>0</v>
      </c>
      <c r="AG37">
        <v>100.04</v>
      </c>
      <c r="AH37">
        <v>62.83</v>
      </c>
      <c r="AI37">
        <v>34.799999999999997</v>
      </c>
      <c r="AJ37">
        <v>19.61</v>
      </c>
      <c r="AK37">
        <v>5.05</v>
      </c>
      <c r="AL37">
        <v>0</v>
      </c>
      <c r="AM37">
        <v>48.33</v>
      </c>
      <c r="AN37">
        <v>0.97</v>
      </c>
      <c r="AO37">
        <v>0</v>
      </c>
      <c r="AP37">
        <v>0</v>
      </c>
      <c r="AQ37">
        <v>0</v>
      </c>
      <c r="AR37">
        <v>63.02</v>
      </c>
      <c r="AS37">
        <v>50.02</v>
      </c>
      <c r="AT37">
        <v>0</v>
      </c>
      <c r="AU37">
        <v>0</v>
      </c>
      <c r="AV37">
        <v>0</v>
      </c>
      <c r="AW37">
        <v>24.16</v>
      </c>
    </row>
    <row r="38" spans="1:49">
      <c r="A38" t="s">
        <v>317</v>
      </c>
      <c r="G38" t="s">
        <v>80</v>
      </c>
      <c r="H38" s="73">
        <v>260.95000000000005</v>
      </c>
      <c r="I38" s="46">
        <v>187.99</v>
      </c>
      <c r="J38" s="46">
        <v>119.16</v>
      </c>
      <c r="K38" s="46">
        <v>62.83</v>
      </c>
      <c r="L38" s="46">
        <v>2.2400000000000002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2.2400000000000002</v>
      </c>
      <c r="Y38">
        <v>0</v>
      </c>
      <c r="Z38">
        <v>42.05</v>
      </c>
      <c r="AA38">
        <v>112.61</v>
      </c>
      <c r="AB38">
        <v>6.55</v>
      </c>
      <c r="AC38">
        <v>22.23</v>
      </c>
      <c r="AD38">
        <v>38.659999999999997</v>
      </c>
      <c r="AE38">
        <v>0</v>
      </c>
      <c r="AF38">
        <v>0</v>
      </c>
      <c r="AG38">
        <v>100.04</v>
      </c>
      <c r="AH38">
        <v>62.83</v>
      </c>
      <c r="AI38">
        <v>34.799999999999997</v>
      </c>
      <c r="AJ38">
        <v>19.61</v>
      </c>
      <c r="AK38">
        <v>5.05</v>
      </c>
      <c r="AL38">
        <v>0</v>
      </c>
      <c r="AM38">
        <v>48.33</v>
      </c>
      <c r="AN38">
        <v>0.97</v>
      </c>
      <c r="AO38">
        <v>0</v>
      </c>
      <c r="AP38">
        <v>0</v>
      </c>
      <c r="AQ38">
        <v>0</v>
      </c>
      <c r="AR38">
        <v>63.02</v>
      </c>
      <c r="AS38">
        <v>50.02</v>
      </c>
      <c r="AT38">
        <v>0</v>
      </c>
      <c r="AU38">
        <v>0</v>
      </c>
      <c r="AV38">
        <v>0</v>
      </c>
      <c r="AW38">
        <v>24.16</v>
      </c>
    </row>
    <row r="39" spans="1:49">
      <c r="A39" t="s">
        <v>318</v>
      </c>
      <c r="G39" t="s">
        <v>81</v>
      </c>
      <c r="H39" s="73">
        <v>261.95000000000005</v>
      </c>
      <c r="I39" s="46">
        <v>187.99</v>
      </c>
      <c r="J39" s="46">
        <v>119.16</v>
      </c>
      <c r="K39" s="46">
        <v>116</v>
      </c>
      <c r="L39" s="46">
        <v>2.87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15.95</v>
      </c>
      <c r="X39">
        <v>2.87</v>
      </c>
      <c r="Y39">
        <v>29</v>
      </c>
      <c r="Z39">
        <v>42.05</v>
      </c>
      <c r="AA39">
        <v>112.61</v>
      </c>
      <c r="AB39">
        <v>6.55</v>
      </c>
      <c r="AC39">
        <v>22.23</v>
      </c>
      <c r="AD39">
        <v>38.659999999999997</v>
      </c>
      <c r="AE39">
        <v>0</v>
      </c>
      <c r="AF39">
        <v>0</v>
      </c>
      <c r="AG39">
        <v>100.04</v>
      </c>
      <c r="AH39">
        <v>62.83</v>
      </c>
      <c r="AI39">
        <v>34.799999999999997</v>
      </c>
      <c r="AJ39">
        <v>19.61</v>
      </c>
      <c r="AK39">
        <v>6.05</v>
      </c>
      <c r="AL39">
        <v>8.2200000000000006</v>
      </c>
      <c r="AM39">
        <v>48.33</v>
      </c>
      <c r="AN39">
        <v>0.97</v>
      </c>
      <c r="AO39">
        <v>0</v>
      </c>
      <c r="AP39">
        <v>0</v>
      </c>
      <c r="AQ39">
        <v>0</v>
      </c>
      <c r="AR39">
        <v>63.02</v>
      </c>
      <c r="AS39">
        <v>50.02</v>
      </c>
      <c r="AT39">
        <v>0</v>
      </c>
      <c r="AU39">
        <v>0</v>
      </c>
      <c r="AV39">
        <v>0</v>
      </c>
      <c r="AW39">
        <v>24.16</v>
      </c>
    </row>
    <row r="40" spans="1:49">
      <c r="A40" t="s">
        <v>338</v>
      </c>
      <c r="G40" t="s">
        <v>82</v>
      </c>
      <c r="H40" s="73">
        <v>261.95000000000005</v>
      </c>
      <c r="I40" s="46">
        <v>187.99</v>
      </c>
      <c r="J40" s="46">
        <v>119.16</v>
      </c>
      <c r="K40" s="46">
        <v>116</v>
      </c>
      <c r="L40" s="46">
        <v>3.67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15.95</v>
      </c>
      <c r="X40">
        <v>3.67</v>
      </c>
      <c r="Y40">
        <v>29</v>
      </c>
      <c r="Z40">
        <v>42.05</v>
      </c>
      <c r="AA40">
        <v>112.61</v>
      </c>
      <c r="AB40">
        <v>6.55</v>
      </c>
      <c r="AC40">
        <v>22.23</v>
      </c>
      <c r="AD40">
        <v>38.659999999999997</v>
      </c>
      <c r="AE40">
        <v>0</v>
      </c>
      <c r="AF40">
        <v>0</v>
      </c>
      <c r="AG40">
        <v>100.04</v>
      </c>
      <c r="AH40">
        <v>62.83</v>
      </c>
      <c r="AI40">
        <v>34.799999999999997</v>
      </c>
      <c r="AJ40">
        <v>19.61</v>
      </c>
      <c r="AK40">
        <v>6.05</v>
      </c>
      <c r="AL40">
        <v>8.2200000000000006</v>
      </c>
      <c r="AM40">
        <v>48.33</v>
      </c>
      <c r="AN40">
        <v>0.97</v>
      </c>
      <c r="AO40">
        <v>0</v>
      </c>
      <c r="AP40">
        <v>0</v>
      </c>
      <c r="AQ40">
        <v>0</v>
      </c>
      <c r="AR40">
        <v>63.02</v>
      </c>
      <c r="AS40">
        <v>50.02</v>
      </c>
      <c r="AT40">
        <v>0</v>
      </c>
      <c r="AU40">
        <v>0</v>
      </c>
      <c r="AV40">
        <v>0</v>
      </c>
      <c r="AW40">
        <v>24.16</v>
      </c>
    </row>
    <row r="41" spans="1:49">
      <c r="A41" t="s">
        <v>339</v>
      </c>
      <c r="G41" t="s">
        <v>83</v>
      </c>
      <c r="H41" s="73">
        <v>261.95000000000005</v>
      </c>
      <c r="I41" s="46">
        <v>187.99</v>
      </c>
      <c r="J41" s="46">
        <v>119.16</v>
      </c>
      <c r="K41" s="46">
        <v>116</v>
      </c>
      <c r="L41" s="46">
        <v>6.83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15.95</v>
      </c>
      <c r="X41">
        <v>6.83</v>
      </c>
      <c r="Y41">
        <v>29</v>
      </c>
      <c r="Z41">
        <v>42.05</v>
      </c>
      <c r="AA41">
        <v>112.61</v>
      </c>
      <c r="AB41">
        <v>6.55</v>
      </c>
      <c r="AC41">
        <v>22.23</v>
      </c>
      <c r="AD41">
        <v>38.659999999999997</v>
      </c>
      <c r="AE41">
        <v>0</v>
      </c>
      <c r="AF41">
        <v>0</v>
      </c>
      <c r="AG41">
        <v>100.04</v>
      </c>
      <c r="AH41">
        <v>62.83</v>
      </c>
      <c r="AI41">
        <v>34.799999999999997</v>
      </c>
      <c r="AJ41">
        <v>19.61</v>
      </c>
      <c r="AK41">
        <v>6.05</v>
      </c>
      <c r="AL41">
        <v>8.2200000000000006</v>
      </c>
      <c r="AM41">
        <v>48.33</v>
      </c>
      <c r="AN41">
        <v>0.97</v>
      </c>
      <c r="AO41">
        <v>0</v>
      </c>
      <c r="AP41">
        <v>0</v>
      </c>
      <c r="AQ41">
        <v>0</v>
      </c>
      <c r="AR41">
        <v>63.02</v>
      </c>
      <c r="AS41">
        <v>50.02</v>
      </c>
      <c r="AT41">
        <v>0</v>
      </c>
      <c r="AU41">
        <v>0</v>
      </c>
      <c r="AV41">
        <v>0</v>
      </c>
      <c r="AW41">
        <v>24.16</v>
      </c>
    </row>
    <row r="42" spans="1:49">
      <c r="A42" t="s">
        <v>340</v>
      </c>
      <c r="G42" t="s">
        <v>84</v>
      </c>
      <c r="H42" s="73">
        <v>262.97000000000003</v>
      </c>
      <c r="I42" s="46">
        <v>187.99</v>
      </c>
      <c r="J42" s="46">
        <v>119.16</v>
      </c>
      <c r="K42" s="46">
        <v>116</v>
      </c>
      <c r="L42" s="46">
        <v>5.14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15.95</v>
      </c>
      <c r="X42">
        <v>5.14</v>
      </c>
      <c r="Y42">
        <v>29</v>
      </c>
      <c r="Z42">
        <v>42.05</v>
      </c>
      <c r="AA42">
        <v>112.61</v>
      </c>
      <c r="AB42">
        <v>6.55</v>
      </c>
      <c r="AC42">
        <v>22.23</v>
      </c>
      <c r="AD42">
        <v>38.659999999999997</v>
      </c>
      <c r="AE42">
        <v>0</v>
      </c>
      <c r="AF42">
        <v>0</v>
      </c>
      <c r="AG42">
        <v>100.04</v>
      </c>
      <c r="AH42">
        <v>62.83</v>
      </c>
      <c r="AI42">
        <v>34.799999999999997</v>
      </c>
      <c r="AJ42">
        <v>19.61</v>
      </c>
      <c r="AK42">
        <v>7.07</v>
      </c>
      <c r="AL42">
        <v>8.2200000000000006</v>
      </c>
      <c r="AM42">
        <v>48.33</v>
      </c>
      <c r="AN42">
        <v>0.97</v>
      </c>
      <c r="AO42">
        <v>0</v>
      </c>
      <c r="AP42">
        <v>0</v>
      </c>
      <c r="AQ42">
        <v>0</v>
      </c>
      <c r="AR42">
        <v>63.02</v>
      </c>
      <c r="AS42">
        <v>50.02</v>
      </c>
      <c r="AT42">
        <v>0</v>
      </c>
      <c r="AU42">
        <v>0</v>
      </c>
      <c r="AV42">
        <v>0</v>
      </c>
      <c r="AW42">
        <v>24.16</v>
      </c>
    </row>
    <row r="43" spans="1:49">
      <c r="A43" t="s">
        <v>346</v>
      </c>
      <c r="G43" t="s">
        <v>85</v>
      </c>
      <c r="H43" s="73">
        <v>262.97000000000003</v>
      </c>
      <c r="I43" s="46">
        <v>187.99</v>
      </c>
      <c r="J43" s="46">
        <v>119.16</v>
      </c>
      <c r="K43" s="46">
        <v>116</v>
      </c>
      <c r="L43" s="46">
        <v>6.59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15.95</v>
      </c>
      <c r="X43">
        <v>6.59</v>
      </c>
      <c r="Y43">
        <v>29</v>
      </c>
      <c r="Z43">
        <v>42.05</v>
      </c>
      <c r="AA43">
        <v>112.61</v>
      </c>
      <c r="AB43">
        <v>6.55</v>
      </c>
      <c r="AC43">
        <v>22.23</v>
      </c>
      <c r="AD43">
        <v>38.659999999999997</v>
      </c>
      <c r="AE43">
        <v>0</v>
      </c>
      <c r="AF43">
        <v>0</v>
      </c>
      <c r="AG43">
        <v>100.04</v>
      </c>
      <c r="AH43">
        <v>62.83</v>
      </c>
      <c r="AI43">
        <v>34.799999999999997</v>
      </c>
      <c r="AJ43">
        <v>19.61</v>
      </c>
      <c r="AK43">
        <v>7.07</v>
      </c>
      <c r="AL43">
        <v>8.2200000000000006</v>
      </c>
      <c r="AM43">
        <v>48.33</v>
      </c>
      <c r="AN43">
        <v>0.97</v>
      </c>
      <c r="AO43">
        <v>0</v>
      </c>
      <c r="AP43">
        <v>0</v>
      </c>
      <c r="AQ43">
        <v>0</v>
      </c>
      <c r="AR43">
        <v>63.02</v>
      </c>
      <c r="AS43">
        <v>50.02</v>
      </c>
      <c r="AT43">
        <v>0</v>
      </c>
      <c r="AU43">
        <v>0</v>
      </c>
      <c r="AV43">
        <v>0</v>
      </c>
      <c r="AW43">
        <v>24.16</v>
      </c>
    </row>
    <row r="44" spans="1:49">
      <c r="A44" t="s">
        <v>350</v>
      </c>
      <c r="G44" t="s">
        <v>86</v>
      </c>
      <c r="H44" s="73">
        <v>262.97000000000003</v>
      </c>
      <c r="I44" s="46">
        <v>187.99</v>
      </c>
      <c r="J44" s="46">
        <v>119.16</v>
      </c>
      <c r="K44" s="46">
        <v>116</v>
      </c>
      <c r="L44" s="46">
        <v>8.8000000000000007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15.95</v>
      </c>
      <c r="X44">
        <v>8.8000000000000007</v>
      </c>
      <c r="Y44">
        <v>29</v>
      </c>
      <c r="Z44">
        <v>42.05</v>
      </c>
      <c r="AA44">
        <v>112.61</v>
      </c>
      <c r="AB44">
        <v>6.55</v>
      </c>
      <c r="AC44">
        <v>22.23</v>
      </c>
      <c r="AD44">
        <v>38.659999999999997</v>
      </c>
      <c r="AE44">
        <v>0</v>
      </c>
      <c r="AF44">
        <v>0</v>
      </c>
      <c r="AG44">
        <v>100.04</v>
      </c>
      <c r="AH44">
        <v>62.83</v>
      </c>
      <c r="AI44">
        <v>34.799999999999997</v>
      </c>
      <c r="AJ44">
        <v>19.61</v>
      </c>
      <c r="AK44">
        <v>7.07</v>
      </c>
      <c r="AL44">
        <v>8.2200000000000006</v>
      </c>
      <c r="AM44">
        <v>48.33</v>
      </c>
      <c r="AN44">
        <v>0.97</v>
      </c>
      <c r="AO44">
        <v>0</v>
      </c>
      <c r="AP44">
        <v>0</v>
      </c>
      <c r="AQ44">
        <v>0</v>
      </c>
      <c r="AR44">
        <v>63.02</v>
      </c>
      <c r="AS44">
        <v>50.02</v>
      </c>
      <c r="AT44">
        <v>0</v>
      </c>
      <c r="AU44">
        <v>0</v>
      </c>
      <c r="AV44">
        <v>0</v>
      </c>
      <c r="AW44">
        <v>24.16</v>
      </c>
    </row>
    <row r="45" spans="1:49">
      <c r="A45" t="s">
        <v>373</v>
      </c>
      <c r="G45" t="s">
        <v>87</v>
      </c>
      <c r="H45" s="73">
        <v>262.97000000000003</v>
      </c>
      <c r="I45" s="46">
        <v>187.99</v>
      </c>
      <c r="J45" s="46">
        <v>119.16</v>
      </c>
      <c r="K45" s="46">
        <v>116</v>
      </c>
      <c r="L45" s="46">
        <v>7.67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15.95</v>
      </c>
      <c r="X45">
        <v>7.67</v>
      </c>
      <c r="Y45">
        <v>29</v>
      </c>
      <c r="Z45">
        <v>42.05</v>
      </c>
      <c r="AA45">
        <v>112.61</v>
      </c>
      <c r="AB45">
        <v>6.55</v>
      </c>
      <c r="AC45">
        <v>22.23</v>
      </c>
      <c r="AD45">
        <v>38.659999999999997</v>
      </c>
      <c r="AE45">
        <v>0</v>
      </c>
      <c r="AF45">
        <v>0</v>
      </c>
      <c r="AG45">
        <v>100.04</v>
      </c>
      <c r="AH45">
        <v>62.83</v>
      </c>
      <c r="AI45">
        <v>34.799999999999997</v>
      </c>
      <c r="AJ45">
        <v>19.61</v>
      </c>
      <c r="AK45">
        <v>7.07</v>
      </c>
      <c r="AL45">
        <v>8.2200000000000006</v>
      </c>
      <c r="AM45">
        <v>48.33</v>
      </c>
      <c r="AN45">
        <v>0.97</v>
      </c>
      <c r="AO45">
        <v>0</v>
      </c>
      <c r="AP45">
        <v>0</v>
      </c>
      <c r="AQ45">
        <v>0</v>
      </c>
      <c r="AR45">
        <v>63.02</v>
      </c>
      <c r="AS45">
        <v>50.02</v>
      </c>
      <c r="AT45">
        <v>0</v>
      </c>
      <c r="AU45">
        <v>0</v>
      </c>
      <c r="AV45">
        <v>0</v>
      </c>
      <c r="AW45">
        <v>24.16</v>
      </c>
    </row>
    <row r="46" spans="1:49">
      <c r="A46" t="s">
        <v>374</v>
      </c>
      <c r="G46" t="s">
        <v>88</v>
      </c>
      <c r="H46" s="73">
        <v>262.97000000000003</v>
      </c>
      <c r="I46" s="46">
        <v>187.99</v>
      </c>
      <c r="J46" s="46">
        <v>119.16</v>
      </c>
      <c r="K46" s="46">
        <v>116</v>
      </c>
      <c r="L46" s="46">
        <v>5.79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15.95</v>
      </c>
      <c r="X46">
        <v>5.79</v>
      </c>
      <c r="Y46">
        <v>29</v>
      </c>
      <c r="Z46">
        <v>42.05</v>
      </c>
      <c r="AA46">
        <v>112.61</v>
      </c>
      <c r="AB46">
        <v>6.55</v>
      </c>
      <c r="AC46">
        <v>22.23</v>
      </c>
      <c r="AD46">
        <v>38.659999999999997</v>
      </c>
      <c r="AE46">
        <v>0</v>
      </c>
      <c r="AF46">
        <v>0</v>
      </c>
      <c r="AG46">
        <v>100.04</v>
      </c>
      <c r="AH46">
        <v>62.83</v>
      </c>
      <c r="AI46">
        <v>34.799999999999997</v>
      </c>
      <c r="AJ46">
        <v>19.61</v>
      </c>
      <c r="AK46">
        <v>7.07</v>
      </c>
      <c r="AL46">
        <v>8.2200000000000006</v>
      </c>
      <c r="AM46">
        <v>48.33</v>
      </c>
      <c r="AN46">
        <v>0.97</v>
      </c>
      <c r="AO46">
        <v>0</v>
      </c>
      <c r="AP46">
        <v>0</v>
      </c>
      <c r="AQ46">
        <v>0</v>
      </c>
      <c r="AR46">
        <v>63.02</v>
      </c>
      <c r="AS46">
        <v>50.02</v>
      </c>
      <c r="AT46">
        <v>0</v>
      </c>
      <c r="AU46">
        <v>0</v>
      </c>
      <c r="AV46">
        <v>0</v>
      </c>
      <c r="AW46">
        <v>24.16</v>
      </c>
    </row>
    <row r="47" spans="1:49">
      <c r="A47" t="s">
        <v>378</v>
      </c>
      <c r="G47" t="s">
        <v>89</v>
      </c>
      <c r="H47" s="73">
        <v>264.98</v>
      </c>
      <c r="I47" s="46">
        <v>187.99</v>
      </c>
      <c r="J47" s="46">
        <v>119.16</v>
      </c>
      <c r="K47" s="46">
        <v>116</v>
      </c>
      <c r="L47" s="46">
        <v>4.7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15.95</v>
      </c>
      <c r="X47">
        <v>4.7</v>
      </c>
      <c r="Y47">
        <v>29</v>
      </c>
      <c r="Z47">
        <v>42.05</v>
      </c>
      <c r="AA47">
        <v>112.61</v>
      </c>
      <c r="AB47">
        <v>6.55</v>
      </c>
      <c r="AC47">
        <v>22.23</v>
      </c>
      <c r="AD47">
        <v>38.659999999999997</v>
      </c>
      <c r="AE47">
        <v>0</v>
      </c>
      <c r="AF47">
        <v>0</v>
      </c>
      <c r="AG47">
        <v>100.04</v>
      </c>
      <c r="AH47">
        <v>62.83</v>
      </c>
      <c r="AI47">
        <v>34.799999999999997</v>
      </c>
      <c r="AJ47">
        <v>19.61</v>
      </c>
      <c r="AK47">
        <v>9.08</v>
      </c>
      <c r="AL47">
        <v>8.2200000000000006</v>
      </c>
      <c r="AM47">
        <v>48.33</v>
      </c>
      <c r="AN47">
        <v>0.97</v>
      </c>
      <c r="AO47">
        <v>0</v>
      </c>
      <c r="AP47">
        <v>0</v>
      </c>
      <c r="AQ47">
        <v>0</v>
      </c>
      <c r="AR47">
        <v>63.02</v>
      </c>
      <c r="AS47">
        <v>50.02</v>
      </c>
      <c r="AT47">
        <v>0</v>
      </c>
      <c r="AU47">
        <v>0</v>
      </c>
      <c r="AV47">
        <v>0</v>
      </c>
      <c r="AW47">
        <v>24.16</v>
      </c>
    </row>
    <row r="48" spans="1:49">
      <c r="A48" t="s">
        <v>382</v>
      </c>
      <c r="G48" t="s">
        <v>90</v>
      </c>
      <c r="H48" s="73">
        <v>264.98</v>
      </c>
      <c r="I48" s="46">
        <v>187.99</v>
      </c>
      <c r="J48" s="46">
        <v>119.16</v>
      </c>
      <c r="K48" s="46">
        <v>116</v>
      </c>
      <c r="L48" s="46">
        <v>2.77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15.95</v>
      </c>
      <c r="X48">
        <v>2.77</v>
      </c>
      <c r="Y48">
        <v>29</v>
      </c>
      <c r="Z48">
        <v>42.05</v>
      </c>
      <c r="AA48">
        <v>112.61</v>
      </c>
      <c r="AB48">
        <v>6.55</v>
      </c>
      <c r="AC48">
        <v>22.23</v>
      </c>
      <c r="AD48">
        <v>38.659999999999997</v>
      </c>
      <c r="AE48">
        <v>0</v>
      </c>
      <c r="AF48">
        <v>0</v>
      </c>
      <c r="AG48">
        <v>100.04</v>
      </c>
      <c r="AH48">
        <v>62.83</v>
      </c>
      <c r="AI48">
        <v>34.799999999999997</v>
      </c>
      <c r="AJ48">
        <v>19.61</v>
      </c>
      <c r="AK48">
        <v>9.08</v>
      </c>
      <c r="AL48">
        <v>8.2200000000000006</v>
      </c>
      <c r="AM48">
        <v>48.33</v>
      </c>
      <c r="AN48">
        <v>0.97</v>
      </c>
      <c r="AO48">
        <v>0</v>
      </c>
      <c r="AP48">
        <v>0</v>
      </c>
      <c r="AQ48">
        <v>0</v>
      </c>
      <c r="AR48">
        <v>63.02</v>
      </c>
      <c r="AS48">
        <v>50.02</v>
      </c>
      <c r="AT48">
        <v>0</v>
      </c>
      <c r="AU48">
        <v>0</v>
      </c>
      <c r="AV48">
        <v>0</v>
      </c>
      <c r="AW48">
        <v>24.16</v>
      </c>
    </row>
    <row r="49" spans="1:49">
      <c r="A49" t="s">
        <v>383</v>
      </c>
      <c r="G49" t="s">
        <v>91</v>
      </c>
      <c r="H49" s="73">
        <v>264.98</v>
      </c>
      <c r="I49" s="46">
        <v>187.99</v>
      </c>
      <c r="J49" s="46">
        <v>119.16</v>
      </c>
      <c r="K49" s="46">
        <v>116</v>
      </c>
      <c r="L49" s="46">
        <v>6.83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15.95</v>
      </c>
      <c r="X49">
        <v>6.83</v>
      </c>
      <c r="Y49">
        <v>29</v>
      </c>
      <c r="Z49">
        <v>42.05</v>
      </c>
      <c r="AA49">
        <v>112.61</v>
      </c>
      <c r="AB49">
        <v>6.55</v>
      </c>
      <c r="AC49">
        <v>22.23</v>
      </c>
      <c r="AD49">
        <v>38.659999999999997</v>
      </c>
      <c r="AE49">
        <v>0</v>
      </c>
      <c r="AF49">
        <v>0</v>
      </c>
      <c r="AG49">
        <v>100.04</v>
      </c>
      <c r="AH49">
        <v>62.83</v>
      </c>
      <c r="AI49">
        <v>34.799999999999997</v>
      </c>
      <c r="AJ49">
        <v>19.61</v>
      </c>
      <c r="AK49">
        <v>9.08</v>
      </c>
      <c r="AL49">
        <v>8.2200000000000006</v>
      </c>
      <c r="AM49">
        <v>48.33</v>
      </c>
      <c r="AN49">
        <v>0.97</v>
      </c>
      <c r="AO49">
        <v>0</v>
      </c>
      <c r="AP49">
        <v>0</v>
      </c>
      <c r="AQ49">
        <v>0</v>
      </c>
      <c r="AR49">
        <v>63.02</v>
      </c>
      <c r="AS49">
        <v>50.02</v>
      </c>
      <c r="AT49">
        <v>0</v>
      </c>
      <c r="AU49">
        <v>0</v>
      </c>
      <c r="AV49">
        <v>0</v>
      </c>
      <c r="AW49">
        <v>24.16</v>
      </c>
    </row>
    <row r="50" spans="1:49">
      <c r="A50" t="s">
        <v>384</v>
      </c>
      <c r="G50" t="s">
        <v>92</v>
      </c>
      <c r="H50" s="73">
        <v>264.98</v>
      </c>
      <c r="I50" s="46">
        <v>187.99</v>
      </c>
      <c r="J50" s="46">
        <v>119.16</v>
      </c>
      <c r="K50" s="46">
        <v>116</v>
      </c>
      <c r="L50" s="46">
        <v>7.95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15.95</v>
      </c>
      <c r="X50">
        <v>7.95</v>
      </c>
      <c r="Y50">
        <v>29</v>
      </c>
      <c r="Z50">
        <v>42.05</v>
      </c>
      <c r="AA50">
        <v>112.61</v>
      </c>
      <c r="AB50">
        <v>6.55</v>
      </c>
      <c r="AC50">
        <v>22.23</v>
      </c>
      <c r="AD50">
        <v>38.659999999999997</v>
      </c>
      <c r="AE50">
        <v>0</v>
      </c>
      <c r="AF50">
        <v>0</v>
      </c>
      <c r="AG50">
        <v>100.04</v>
      </c>
      <c r="AH50">
        <v>62.83</v>
      </c>
      <c r="AI50">
        <v>34.799999999999997</v>
      </c>
      <c r="AJ50">
        <v>19.61</v>
      </c>
      <c r="AK50">
        <v>9.08</v>
      </c>
      <c r="AL50">
        <v>8.2200000000000006</v>
      </c>
      <c r="AM50">
        <v>48.33</v>
      </c>
      <c r="AN50">
        <v>0.97</v>
      </c>
      <c r="AO50">
        <v>0</v>
      </c>
      <c r="AP50">
        <v>0</v>
      </c>
      <c r="AQ50">
        <v>0</v>
      </c>
      <c r="AR50">
        <v>63.02</v>
      </c>
      <c r="AS50">
        <v>50.02</v>
      </c>
      <c r="AT50">
        <v>0</v>
      </c>
      <c r="AU50">
        <v>0</v>
      </c>
      <c r="AV50">
        <v>0</v>
      </c>
      <c r="AW50">
        <v>24.16</v>
      </c>
    </row>
    <row r="51" spans="1:49">
      <c r="A51" t="s">
        <v>386</v>
      </c>
      <c r="G51" t="s">
        <v>93</v>
      </c>
      <c r="H51" s="73">
        <v>263.97000000000003</v>
      </c>
      <c r="I51" s="46">
        <v>187.99</v>
      </c>
      <c r="J51" s="46">
        <v>119.16</v>
      </c>
      <c r="K51" s="46">
        <v>116</v>
      </c>
      <c r="L51" s="46">
        <v>3.84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15.95</v>
      </c>
      <c r="X51">
        <v>3.84</v>
      </c>
      <c r="Y51">
        <v>29</v>
      </c>
      <c r="Z51">
        <v>42.05</v>
      </c>
      <c r="AA51">
        <v>112.61</v>
      </c>
      <c r="AB51">
        <v>6.55</v>
      </c>
      <c r="AC51">
        <v>22.23</v>
      </c>
      <c r="AD51">
        <v>38.659999999999997</v>
      </c>
      <c r="AE51">
        <v>0</v>
      </c>
      <c r="AF51">
        <v>0</v>
      </c>
      <c r="AG51">
        <v>100.04</v>
      </c>
      <c r="AH51">
        <v>62.83</v>
      </c>
      <c r="AI51">
        <v>34.799999999999997</v>
      </c>
      <c r="AJ51">
        <v>19.61</v>
      </c>
      <c r="AK51">
        <v>8.07</v>
      </c>
      <c r="AL51">
        <v>8.2200000000000006</v>
      </c>
      <c r="AM51">
        <v>48.33</v>
      </c>
      <c r="AN51">
        <v>0.97</v>
      </c>
      <c r="AO51">
        <v>0</v>
      </c>
      <c r="AP51">
        <v>0</v>
      </c>
      <c r="AQ51">
        <v>0</v>
      </c>
      <c r="AR51">
        <v>63.02</v>
      </c>
      <c r="AS51">
        <v>50.02</v>
      </c>
      <c r="AT51">
        <v>0</v>
      </c>
      <c r="AU51">
        <v>0</v>
      </c>
      <c r="AV51">
        <v>0</v>
      </c>
      <c r="AW51">
        <v>24.16</v>
      </c>
    </row>
    <row r="52" spans="1:49">
      <c r="A52" t="s">
        <v>387</v>
      </c>
      <c r="G52" t="s">
        <v>94</v>
      </c>
      <c r="H52" s="73">
        <v>263.97000000000003</v>
      </c>
      <c r="I52" s="46">
        <v>187.99</v>
      </c>
      <c r="J52" s="46">
        <v>119.16</v>
      </c>
      <c r="K52" s="46">
        <v>116</v>
      </c>
      <c r="L52" s="46">
        <v>3.4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15.95</v>
      </c>
      <c r="X52">
        <v>3.4</v>
      </c>
      <c r="Y52">
        <v>29</v>
      </c>
      <c r="Z52">
        <v>42.05</v>
      </c>
      <c r="AA52">
        <v>112.61</v>
      </c>
      <c r="AB52">
        <v>6.55</v>
      </c>
      <c r="AC52">
        <v>22.23</v>
      </c>
      <c r="AD52">
        <v>38.659999999999997</v>
      </c>
      <c r="AE52">
        <v>0</v>
      </c>
      <c r="AF52">
        <v>0</v>
      </c>
      <c r="AG52">
        <v>100.04</v>
      </c>
      <c r="AH52">
        <v>62.83</v>
      </c>
      <c r="AI52">
        <v>34.799999999999997</v>
      </c>
      <c r="AJ52">
        <v>19.61</v>
      </c>
      <c r="AK52">
        <v>8.07</v>
      </c>
      <c r="AL52">
        <v>8.2200000000000006</v>
      </c>
      <c r="AM52">
        <v>48.33</v>
      </c>
      <c r="AN52">
        <v>0.97</v>
      </c>
      <c r="AO52">
        <v>0</v>
      </c>
      <c r="AP52">
        <v>0</v>
      </c>
      <c r="AQ52">
        <v>0</v>
      </c>
      <c r="AR52">
        <v>63.02</v>
      </c>
      <c r="AS52">
        <v>50.02</v>
      </c>
      <c r="AT52">
        <v>0</v>
      </c>
      <c r="AU52">
        <v>0</v>
      </c>
      <c r="AV52">
        <v>0</v>
      </c>
      <c r="AW52">
        <v>24.16</v>
      </c>
    </row>
    <row r="53" spans="1:49">
      <c r="A53" t="s">
        <v>427</v>
      </c>
      <c r="G53" t="s">
        <v>95</v>
      </c>
      <c r="H53" s="73">
        <v>263.97000000000003</v>
      </c>
      <c r="I53" s="46">
        <v>187.99</v>
      </c>
      <c r="J53" s="46">
        <v>119.16</v>
      </c>
      <c r="K53" s="46">
        <v>116</v>
      </c>
      <c r="L53" s="46">
        <v>4.5999999999999996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15.95</v>
      </c>
      <c r="X53">
        <v>4.5999999999999996</v>
      </c>
      <c r="Y53">
        <v>29</v>
      </c>
      <c r="Z53">
        <v>42.05</v>
      </c>
      <c r="AA53">
        <v>112.61</v>
      </c>
      <c r="AB53">
        <v>6.55</v>
      </c>
      <c r="AC53">
        <v>22.23</v>
      </c>
      <c r="AD53">
        <v>38.659999999999997</v>
      </c>
      <c r="AE53">
        <v>0</v>
      </c>
      <c r="AF53">
        <v>0</v>
      </c>
      <c r="AG53">
        <v>100.04</v>
      </c>
      <c r="AH53">
        <v>62.83</v>
      </c>
      <c r="AI53">
        <v>34.799999999999997</v>
      </c>
      <c r="AJ53">
        <v>19.61</v>
      </c>
      <c r="AK53">
        <v>8.07</v>
      </c>
      <c r="AL53">
        <v>8.2200000000000006</v>
      </c>
      <c r="AM53">
        <v>48.33</v>
      </c>
      <c r="AN53">
        <v>0.97</v>
      </c>
      <c r="AO53">
        <v>0</v>
      </c>
      <c r="AP53">
        <v>0</v>
      </c>
      <c r="AQ53">
        <v>0</v>
      </c>
      <c r="AR53">
        <v>63.02</v>
      </c>
      <c r="AS53">
        <v>50.02</v>
      </c>
      <c r="AT53">
        <v>0</v>
      </c>
      <c r="AU53">
        <v>0</v>
      </c>
      <c r="AV53">
        <v>0</v>
      </c>
      <c r="AW53">
        <v>24.16</v>
      </c>
    </row>
    <row r="54" spans="1:49">
      <c r="A54" t="s">
        <v>426</v>
      </c>
      <c r="G54" t="s">
        <v>96</v>
      </c>
      <c r="H54" s="73">
        <v>263.97000000000003</v>
      </c>
      <c r="I54" s="46">
        <v>187.99</v>
      </c>
      <c r="J54" s="46">
        <v>119.16</v>
      </c>
      <c r="K54" s="46">
        <v>116</v>
      </c>
      <c r="L54" s="46">
        <v>4.66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15.95</v>
      </c>
      <c r="X54">
        <v>4.66</v>
      </c>
      <c r="Y54">
        <v>29</v>
      </c>
      <c r="Z54">
        <v>42.05</v>
      </c>
      <c r="AA54">
        <v>112.61</v>
      </c>
      <c r="AB54">
        <v>6.55</v>
      </c>
      <c r="AC54">
        <v>22.23</v>
      </c>
      <c r="AD54">
        <v>38.659999999999997</v>
      </c>
      <c r="AE54">
        <v>0</v>
      </c>
      <c r="AF54">
        <v>0</v>
      </c>
      <c r="AG54">
        <v>100.04</v>
      </c>
      <c r="AH54">
        <v>62.83</v>
      </c>
      <c r="AI54">
        <v>34.799999999999997</v>
      </c>
      <c r="AJ54">
        <v>19.61</v>
      </c>
      <c r="AK54">
        <v>8.07</v>
      </c>
      <c r="AL54">
        <v>8.2200000000000006</v>
      </c>
      <c r="AM54">
        <v>48.33</v>
      </c>
      <c r="AN54">
        <v>0.97</v>
      </c>
      <c r="AO54">
        <v>0</v>
      </c>
      <c r="AP54">
        <v>0</v>
      </c>
      <c r="AQ54">
        <v>0</v>
      </c>
      <c r="AR54">
        <v>63.02</v>
      </c>
      <c r="AS54">
        <v>50.02</v>
      </c>
      <c r="AT54">
        <v>0</v>
      </c>
      <c r="AU54">
        <v>0</v>
      </c>
      <c r="AV54">
        <v>0</v>
      </c>
      <c r="AW54">
        <v>24.16</v>
      </c>
    </row>
    <row r="55" spans="1:49">
      <c r="A55" t="s">
        <v>428</v>
      </c>
      <c r="G55" t="s">
        <v>97</v>
      </c>
      <c r="H55" s="73">
        <v>263.97000000000003</v>
      </c>
      <c r="I55" s="46">
        <v>187.99</v>
      </c>
      <c r="J55" s="46">
        <v>119.16</v>
      </c>
      <c r="K55" s="46">
        <v>116</v>
      </c>
      <c r="L55" s="46">
        <v>5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15.95</v>
      </c>
      <c r="X55">
        <v>5</v>
      </c>
      <c r="Y55">
        <v>29</v>
      </c>
      <c r="Z55">
        <v>42.05</v>
      </c>
      <c r="AA55">
        <v>112.61</v>
      </c>
      <c r="AB55">
        <v>6.55</v>
      </c>
      <c r="AC55">
        <v>22.23</v>
      </c>
      <c r="AD55">
        <v>38.659999999999997</v>
      </c>
      <c r="AE55">
        <v>0</v>
      </c>
      <c r="AF55">
        <v>0</v>
      </c>
      <c r="AG55">
        <v>100.04</v>
      </c>
      <c r="AH55">
        <v>62.83</v>
      </c>
      <c r="AI55">
        <v>34.799999999999997</v>
      </c>
      <c r="AJ55">
        <v>19.61</v>
      </c>
      <c r="AK55">
        <v>8.07</v>
      </c>
      <c r="AL55">
        <v>8.2200000000000006</v>
      </c>
      <c r="AM55">
        <v>48.33</v>
      </c>
      <c r="AN55">
        <v>0.97</v>
      </c>
      <c r="AO55">
        <v>0</v>
      </c>
      <c r="AP55">
        <v>0</v>
      </c>
      <c r="AQ55">
        <v>0</v>
      </c>
      <c r="AR55">
        <v>63.02</v>
      </c>
      <c r="AS55">
        <v>50.02</v>
      </c>
      <c r="AT55">
        <v>0</v>
      </c>
      <c r="AU55">
        <v>0</v>
      </c>
      <c r="AV55">
        <v>0</v>
      </c>
      <c r="AW55">
        <v>24.16</v>
      </c>
    </row>
    <row r="56" spans="1:49">
      <c r="A56" t="s">
        <v>428</v>
      </c>
      <c r="G56" t="s">
        <v>98</v>
      </c>
      <c r="H56" s="73">
        <v>263.97000000000003</v>
      </c>
      <c r="I56" s="46">
        <v>187.99</v>
      </c>
      <c r="J56" s="46">
        <v>119.16</v>
      </c>
      <c r="K56" s="46">
        <v>116</v>
      </c>
      <c r="L56" s="46">
        <v>5.71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15.95</v>
      </c>
      <c r="X56">
        <v>5.71</v>
      </c>
      <c r="Y56">
        <v>29</v>
      </c>
      <c r="Z56">
        <v>42.05</v>
      </c>
      <c r="AA56">
        <v>112.61</v>
      </c>
      <c r="AB56">
        <v>6.55</v>
      </c>
      <c r="AC56">
        <v>22.23</v>
      </c>
      <c r="AD56">
        <v>38.659999999999997</v>
      </c>
      <c r="AE56">
        <v>0</v>
      </c>
      <c r="AF56">
        <v>0</v>
      </c>
      <c r="AG56">
        <v>100.04</v>
      </c>
      <c r="AH56">
        <v>62.83</v>
      </c>
      <c r="AI56">
        <v>34.799999999999997</v>
      </c>
      <c r="AJ56">
        <v>19.61</v>
      </c>
      <c r="AK56">
        <v>8.07</v>
      </c>
      <c r="AL56">
        <v>8.2200000000000006</v>
      </c>
      <c r="AM56">
        <v>48.33</v>
      </c>
      <c r="AN56">
        <v>0.97</v>
      </c>
      <c r="AO56">
        <v>0</v>
      </c>
      <c r="AP56">
        <v>0</v>
      </c>
      <c r="AQ56">
        <v>0</v>
      </c>
      <c r="AR56">
        <v>63.02</v>
      </c>
      <c r="AS56">
        <v>50.02</v>
      </c>
      <c r="AT56">
        <v>0</v>
      </c>
      <c r="AU56">
        <v>0</v>
      </c>
      <c r="AV56">
        <v>0</v>
      </c>
      <c r="AW56">
        <v>24.16</v>
      </c>
    </row>
    <row r="57" spans="1:49">
      <c r="G57" t="s">
        <v>99</v>
      </c>
      <c r="H57" s="73">
        <v>263.97000000000003</v>
      </c>
      <c r="I57" s="46">
        <v>187.99</v>
      </c>
      <c r="J57" s="46">
        <v>119.16</v>
      </c>
      <c r="K57" s="46">
        <v>116</v>
      </c>
      <c r="L57" s="46">
        <v>2.34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15.95</v>
      </c>
      <c r="X57">
        <v>2.34</v>
      </c>
      <c r="Y57">
        <v>29</v>
      </c>
      <c r="Z57">
        <v>42.05</v>
      </c>
      <c r="AA57">
        <v>112.61</v>
      </c>
      <c r="AB57">
        <v>6.55</v>
      </c>
      <c r="AC57">
        <v>22.23</v>
      </c>
      <c r="AD57">
        <v>38.659999999999997</v>
      </c>
      <c r="AE57">
        <v>0</v>
      </c>
      <c r="AF57">
        <v>0</v>
      </c>
      <c r="AG57">
        <v>100.04</v>
      </c>
      <c r="AH57">
        <v>62.83</v>
      </c>
      <c r="AI57">
        <v>34.799999999999997</v>
      </c>
      <c r="AJ57">
        <v>19.61</v>
      </c>
      <c r="AK57">
        <v>8.07</v>
      </c>
      <c r="AL57">
        <v>8.2200000000000006</v>
      </c>
      <c r="AM57">
        <v>48.33</v>
      </c>
      <c r="AN57">
        <v>0.97</v>
      </c>
      <c r="AO57">
        <v>0</v>
      </c>
      <c r="AP57">
        <v>0</v>
      </c>
      <c r="AQ57">
        <v>0</v>
      </c>
      <c r="AR57">
        <v>63.02</v>
      </c>
      <c r="AS57">
        <v>50.02</v>
      </c>
      <c r="AT57">
        <v>0</v>
      </c>
      <c r="AU57">
        <v>0</v>
      </c>
      <c r="AV57">
        <v>0</v>
      </c>
      <c r="AW57">
        <v>24.16</v>
      </c>
    </row>
    <row r="58" spans="1:49">
      <c r="G58" t="s">
        <v>100</v>
      </c>
      <c r="H58" s="73">
        <v>263.97000000000003</v>
      </c>
      <c r="I58" s="46">
        <v>187.99</v>
      </c>
      <c r="J58" s="46">
        <v>119.16</v>
      </c>
      <c r="K58" s="46">
        <v>116</v>
      </c>
      <c r="L58" s="46">
        <v>1.82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15.95</v>
      </c>
      <c r="X58">
        <v>1.82</v>
      </c>
      <c r="Y58">
        <v>29</v>
      </c>
      <c r="Z58">
        <v>42.05</v>
      </c>
      <c r="AA58">
        <v>112.61</v>
      </c>
      <c r="AB58">
        <v>6.55</v>
      </c>
      <c r="AC58">
        <v>22.23</v>
      </c>
      <c r="AD58">
        <v>38.659999999999997</v>
      </c>
      <c r="AE58">
        <v>0</v>
      </c>
      <c r="AF58">
        <v>0</v>
      </c>
      <c r="AG58">
        <v>100.04</v>
      </c>
      <c r="AH58">
        <v>62.83</v>
      </c>
      <c r="AI58">
        <v>34.799999999999997</v>
      </c>
      <c r="AJ58">
        <v>19.61</v>
      </c>
      <c r="AK58">
        <v>8.07</v>
      </c>
      <c r="AL58">
        <v>8.2200000000000006</v>
      </c>
      <c r="AM58">
        <v>48.33</v>
      </c>
      <c r="AN58">
        <v>0.97</v>
      </c>
      <c r="AO58">
        <v>0</v>
      </c>
      <c r="AP58">
        <v>0</v>
      </c>
      <c r="AQ58">
        <v>0</v>
      </c>
      <c r="AR58">
        <v>63.02</v>
      </c>
      <c r="AS58">
        <v>50.02</v>
      </c>
      <c r="AT58">
        <v>0</v>
      </c>
      <c r="AU58">
        <v>0</v>
      </c>
      <c r="AV58">
        <v>0</v>
      </c>
      <c r="AW58">
        <v>24.16</v>
      </c>
    </row>
    <row r="59" spans="1:49">
      <c r="G59" t="s">
        <v>101</v>
      </c>
      <c r="H59" s="73">
        <v>290.07</v>
      </c>
      <c r="I59" s="46">
        <v>187.99</v>
      </c>
      <c r="J59" s="46">
        <v>119.16</v>
      </c>
      <c r="K59" s="46">
        <v>116</v>
      </c>
      <c r="L59" s="46">
        <v>1.56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15.95</v>
      </c>
      <c r="X59">
        <v>1.56</v>
      </c>
      <c r="Y59">
        <v>29</v>
      </c>
      <c r="Z59">
        <v>42.05</v>
      </c>
      <c r="AA59">
        <v>112.61</v>
      </c>
      <c r="AB59">
        <v>6.55</v>
      </c>
      <c r="AC59">
        <v>22.23</v>
      </c>
      <c r="AD59">
        <v>38.659999999999997</v>
      </c>
      <c r="AE59">
        <v>0</v>
      </c>
      <c r="AF59">
        <v>0</v>
      </c>
      <c r="AG59">
        <v>100.04</v>
      </c>
      <c r="AH59">
        <v>62.83</v>
      </c>
      <c r="AI59">
        <v>34.799999999999997</v>
      </c>
      <c r="AJ59">
        <v>19.61</v>
      </c>
      <c r="AK59">
        <v>8.07</v>
      </c>
      <c r="AL59">
        <v>8.2200000000000006</v>
      </c>
      <c r="AM59">
        <v>48.33</v>
      </c>
      <c r="AN59">
        <v>0.97</v>
      </c>
      <c r="AO59">
        <v>0</v>
      </c>
      <c r="AP59">
        <v>0</v>
      </c>
      <c r="AQ59">
        <v>26.1</v>
      </c>
      <c r="AR59">
        <v>63.02</v>
      </c>
      <c r="AS59">
        <v>50.02</v>
      </c>
      <c r="AT59">
        <v>0</v>
      </c>
      <c r="AU59">
        <v>0</v>
      </c>
      <c r="AV59">
        <v>0</v>
      </c>
      <c r="AW59">
        <v>24.16</v>
      </c>
    </row>
    <row r="60" spans="1:49">
      <c r="G60" t="s">
        <v>102</v>
      </c>
      <c r="H60" s="73">
        <v>314.23</v>
      </c>
      <c r="I60" s="46">
        <v>187.99</v>
      </c>
      <c r="J60" s="46">
        <v>119.16</v>
      </c>
      <c r="K60" s="46">
        <v>116</v>
      </c>
      <c r="L60" s="46">
        <v>1.24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15.95</v>
      </c>
      <c r="X60">
        <v>1.24</v>
      </c>
      <c r="Y60">
        <v>29</v>
      </c>
      <c r="Z60">
        <v>42.05</v>
      </c>
      <c r="AA60">
        <v>112.61</v>
      </c>
      <c r="AB60">
        <v>6.55</v>
      </c>
      <c r="AC60">
        <v>22.23</v>
      </c>
      <c r="AD60">
        <v>38.659999999999997</v>
      </c>
      <c r="AE60">
        <v>0</v>
      </c>
      <c r="AF60">
        <v>0</v>
      </c>
      <c r="AG60">
        <v>100.04</v>
      </c>
      <c r="AH60">
        <v>62.83</v>
      </c>
      <c r="AI60">
        <v>34.799999999999997</v>
      </c>
      <c r="AJ60">
        <v>19.61</v>
      </c>
      <c r="AK60">
        <v>8.07</v>
      </c>
      <c r="AL60">
        <v>8.2200000000000006</v>
      </c>
      <c r="AM60">
        <v>48.33</v>
      </c>
      <c r="AN60">
        <v>0.97</v>
      </c>
      <c r="AO60">
        <v>0</v>
      </c>
      <c r="AP60">
        <v>0</v>
      </c>
      <c r="AQ60">
        <v>50.26</v>
      </c>
      <c r="AR60">
        <v>63.02</v>
      </c>
      <c r="AS60">
        <v>50.02</v>
      </c>
      <c r="AT60">
        <v>0</v>
      </c>
      <c r="AU60">
        <v>0</v>
      </c>
      <c r="AV60">
        <v>0</v>
      </c>
      <c r="AW60">
        <v>24.16</v>
      </c>
    </row>
    <row r="61" spans="1:49">
      <c r="G61" t="s">
        <v>103</v>
      </c>
      <c r="H61" s="73">
        <v>314.23</v>
      </c>
      <c r="I61" s="46">
        <v>187.99</v>
      </c>
      <c r="J61" s="46">
        <v>119.16</v>
      </c>
      <c r="K61" s="46">
        <v>116</v>
      </c>
      <c r="L61" s="46">
        <v>1.52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15.95</v>
      </c>
      <c r="X61">
        <v>1.52</v>
      </c>
      <c r="Y61">
        <v>29</v>
      </c>
      <c r="Z61">
        <v>42.05</v>
      </c>
      <c r="AA61">
        <v>112.61</v>
      </c>
      <c r="AB61">
        <v>6.55</v>
      </c>
      <c r="AC61">
        <v>22.23</v>
      </c>
      <c r="AD61">
        <v>38.659999999999997</v>
      </c>
      <c r="AE61">
        <v>0</v>
      </c>
      <c r="AF61">
        <v>0</v>
      </c>
      <c r="AG61">
        <v>100.04</v>
      </c>
      <c r="AH61">
        <v>62.83</v>
      </c>
      <c r="AI61">
        <v>34.799999999999997</v>
      </c>
      <c r="AJ61">
        <v>19.61</v>
      </c>
      <c r="AK61">
        <v>8.07</v>
      </c>
      <c r="AL61">
        <v>8.2200000000000006</v>
      </c>
      <c r="AM61">
        <v>48.33</v>
      </c>
      <c r="AN61">
        <v>0.97</v>
      </c>
      <c r="AO61">
        <v>0</v>
      </c>
      <c r="AP61">
        <v>0</v>
      </c>
      <c r="AQ61">
        <v>50.26</v>
      </c>
      <c r="AR61">
        <v>63.02</v>
      </c>
      <c r="AS61">
        <v>50.02</v>
      </c>
      <c r="AT61">
        <v>0</v>
      </c>
      <c r="AU61">
        <v>0</v>
      </c>
      <c r="AV61">
        <v>0</v>
      </c>
      <c r="AW61">
        <v>24.16</v>
      </c>
    </row>
    <row r="62" spans="1:49">
      <c r="G62" t="s">
        <v>104</v>
      </c>
      <c r="H62" s="73">
        <v>314.23</v>
      </c>
      <c r="I62" s="46">
        <v>187.99</v>
      </c>
      <c r="J62" s="46">
        <v>119.16</v>
      </c>
      <c r="K62" s="46">
        <v>116</v>
      </c>
      <c r="L62" s="46">
        <v>2.87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15.95</v>
      </c>
      <c r="X62">
        <v>2.87</v>
      </c>
      <c r="Y62">
        <v>29</v>
      </c>
      <c r="Z62">
        <v>42.05</v>
      </c>
      <c r="AA62">
        <v>112.61</v>
      </c>
      <c r="AB62">
        <v>6.55</v>
      </c>
      <c r="AC62">
        <v>22.23</v>
      </c>
      <c r="AD62">
        <v>38.659999999999997</v>
      </c>
      <c r="AE62">
        <v>0</v>
      </c>
      <c r="AF62">
        <v>0</v>
      </c>
      <c r="AG62">
        <v>100.04</v>
      </c>
      <c r="AH62">
        <v>62.83</v>
      </c>
      <c r="AI62">
        <v>34.799999999999997</v>
      </c>
      <c r="AJ62">
        <v>19.61</v>
      </c>
      <c r="AK62">
        <v>8.07</v>
      </c>
      <c r="AL62">
        <v>8.2200000000000006</v>
      </c>
      <c r="AM62">
        <v>48.33</v>
      </c>
      <c r="AN62">
        <v>0.97</v>
      </c>
      <c r="AO62">
        <v>0</v>
      </c>
      <c r="AP62">
        <v>0</v>
      </c>
      <c r="AQ62">
        <v>50.26</v>
      </c>
      <c r="AR62">
        <v>63.02</v>
      </c>
      <c r="AS62">
        <v>50.02</v>
      </c>
      <c r="AT62">
        <v>0</v>
      </c>
      <c r="AU62">
        <v>0</v>
      </c>
      <c r="AV62">
        <v>0</v>
      </c>
      <c r="AW62">
        <v>24.16</v>
      </c>
    </row>
    <row r="63" spans="1:49">
      <c r="G63" t="s">
        <v>105</v>
      </c>
      <c r="H63" s="73">
        <v>360.53</v>
      </c>
      <c r="I63" s="46">
        <v>187.99</v>
      </c>
      <c r="J63" s="46">
        <v>119.35</v>
      </c>
      <c r="K63" s="46">
        <v>116</v>
      </c>
      <c r="L63" s="46">
        <v>4.3099999999999996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15.95</v>
      </c>
      <c r="X63">
        <v>4.3099999999999996</v>
      </c>
      <c r="Y63">
        <v>29</v>
      </c>
      <c r="Z63">
        <v>42.05</v>
      </c>
      <c r="AA63">
        <v>112.61</v>
      </c>
      <c r="AB63">
        <v>6.74</v>
      </c>
      <c r="AC63">
        <v>22.23</v>
      </c>
      <c r="AD63">
        <v>38.659999999999997</v>
      </c>
      <c r="AE63">
        <v>0</v>
      </c>
      <c r="AF63">
        <v>0</v>
      </c>
      <c r="AG63">
        <v>100.04</v>
      </c>
      <c r="AH63">
        <v>62.83</v>
      </c>
      <c r="AI63">
        <v>34.799999999999997</v>
      </c>
      <c r="AJ63">
        <v>19.61</v>
      </c>
      <c r="AK63">
        <v>8.07</v>
      </c>
      <c r="AL63">
        <v>8.2200000000000006</v>
      </c>
      <c r="AM63">
        <v>48.33</v>
      </c>
      <c r="AN63">
        <v>0.87</v>
      </c>
      <c r="AO63">
        <v>0</v>
      </c>
      <c r="AP63">
        <v>0</v>
      </c>
      <c r="AQ63">
        <v>50.26</v>
      </c>
      <c r="AR63">
        <v>63.02</v>
      </c>
      <c r="AS63">
        <v>50.02</v>
      </c>
      <c r="AT63">
        <v>0</v>
      </c>
      <c r="AU63">
        <v>46.4</v>
      </c>
      <c r="AV63">
        <v>0</v>
      </c>
      <c r="AW63">
        <v>24.16</v>
      </c>
    </row>
    <row r="64" spans="1:49">
      <c r="G64" t="s">
        <v>106</v>
      </c>
      <c r="H64" s="73">
        <v>404.02000000000004</v>
      </c>
      <c r="I64" s="46">
        <v>187.99</v>
      </c>
      <c r="J64" s="46">
        <v>119.35</v>
      </c>
      <c r="K64" s="46">
        <v>116</v>
      </c>
      <c r="L64" s="46">
        <v>2.2000000000000002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15.95</v>
      </c>
      <c r="X64">
        <v>2.2000000000000002</v>
      </c>
      <c r="Y64">
        <v>29</v>
      </c>
      <c r="Z64">
        <v>42.05</v>
      </c>
      <c r="AA64">
        <v>112.61</v>
      </c>
      <c r="AB64">
        <v>6.74</v>
      </c>
      <c r="AC64">
        <v>22.23</v>
      </c>
      <c r="AD64">
        <v>38.659999999999997</v>
      </c>
      <c r="AE64">
        <v>0</v>
      </c>
      <c r="AF64">
        <v>0</v>
      </c>
      <c r="AG64">
        <v>100.04</v>
      </c>
      <c r="AH64">
        <v>62.83</v>
      </c>
      <c r="AI64">
        <v>34.799999999999997</v>
      </c>
      <c r="AJ64">
        <v>19.61</v>
      </c>
      <c r="AK64">
        <v>8.07</v>
      </c>
      <c r="AL64">
        <v>8.2200000000000006</v>
      </c>
      <c r="AM64">
        <v>48.33</v>
      </c>
      <c r="AN64">
        <v>0.87</v>
      </c>
      <c r="AO64">
        <v>0</v>
      </c>
      <c r="AP64">
        <v>0</v>
      </c>
      <c r="AQ64">
        <v>53.16</v>
      </c>
      <c r="AR64">
        <v>63.02</v>
      </c>
      <c r="AS64">
        <v>50.02</v>
      </c>
      <c r="AT64">
        <v>0</v>
      </c>
      <c r="AU64">
        <v>86.99</v>
      </c>
      <c r="AV64">
        <v>0</v>
      </c>
      <c r="AW64">
        <v>24.16</v>
      </c>
    </row>
    <row r="65" spans="7:49">
      <c r="G65" t="s">
        <v>107</v>
      </c>
      <c r="H65" s="73">
        <v>427.21999999999997</v>
      </c>
      <c r="I65" s="46">
        <v>187.99</v>
      </c>
      <c r="J65" s="46">
        <v>119.35</v>
      </c>
      <c r="K65" s="46">
        <v>116</v>
      </c>
      <c r="L65" s="46">
        <v>1.76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15.95</v>
      </c>
      <c r="X65">
        <v>1.76</v>
      </c>
      <c r="Y65">
        <v>29</v>
      </c>
      <c r="Z65">
        <v>42.05</v>
      </c>
      <c r="AA65">
        <v>112.61</v>
      </c>
      <c r="AB65">
        <v>6.74</v>
      </c>
      <c r="AC65">
        <v>22.23</v>
      </c>
      <c r="AD65">
        <v>38.659999999999997</v>
      </c>
      <c r="AE65">
        <v>0</v>
      </c>
      <c r="AF65">
        <v>0</v>
      </c>
      <c r="AG65">
        <v>100.04</v>
      </c>
      <c r="AH65">
        <v>62.83</v>
      </c>
      <c r="AI65">
        <v>34.799999999999997</v>
      </c>
      <c r="AJ65">
        <v>19.61</v>
      </c>
      <c r="AK65">
        <v>8.07</v>
      </c>
      <c r="AL65">
        <v>8.2200000000000006</v>
      </c>
      <c r="AM65">
        <v>48.33</v>
      </c>
      <c r="AN65">
        <v>0.87</v>
      </c>
      <c r="AO65">
        <v>0</v>
      </c>
      <c r="AP65">
        <v>0</v>
      </c>
      <c r="AQ65">
        <v>33.83</v>
      </c>
      <c r="AR65">
        <v>63.02</v>
      </c>
      <c r="AS65">
        <v>50.02</v>
      </c>
      <c r="AT65">
        <v>0</v>
      </c>
      <c r="AU65">
        <v>129.52000000000001</v>
      </c>
      <c r="AV65">
        <v>0</v>
      </c>
      <c r="AW65">
        <v>24.16</v>
      </c>
    </row>
    <row r="66" spans="7:49">
      <c r="G66" t="s">
        <v>108</v>
      </c>
      <c r="H66" s="73">
        <v>475.55</v>
      </c>
      <c r="I66" s="46">
        <v>187.99</v>
      </c>
      <c r="J66" s="46">
        <v>119.35</v>
      </c>
      <c r="K66" s="46">
        <v>116</v>
      </c>
      <c r="L66" s="46">
        <v>1.48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15.95</v>
      </c>
      <c r="X66">
        <v>1.48</v>
      </c>
      <c r="Y66">
        <v>29</v>
      </c>
      <c r="Z66">
        <v>42.05</v>
      </c>
      <c r="AA66">
        <v>112.61</v>
      </c>
      <c r="AB66">
        <v>6.74</v>
      </c>
      <c r="AC66">
        <v>22.23</v>
      </c>
      <c r="AD66">
        <v>38.659999999999997</v>
      </c>
      <c r="AE66">
        <v>0</v>
      </c>
      <c r="AF66">
        <v>0</v>
      </c>
      <c r="AG66">
        <v>100.04</v>
      </c>
      <c r="AH66">
        <v>62.83</v>
      </c>
      <c r="AI66">
        <v>34.799999999999997</v>
      </c>
      <c r="AJ66">
        <v>19.61</v>
      </c>
      <c r="AK66">
        <v>8.07</v>
      </c>
      <c r="AL66">
        <v>8.2200000000000006</v>
      </c>
      <c r="AM66">
        <v>48.33</v>
      </c>
      <c r="AN66">
        <v>0.87</v>
      </c>
      <c r="AO66">
        <v>0</v>
      </c>
      <c r="AP66">
        <v>0</v>
      </c>
      <c r="AQ66">
        <v>33.83</v>
      </c>
      <c r="AR66">
        <v>63.02</v>
      </c>
      <c r="AS66">
        <v>50.02</v>
      </c>
      <c r="AT66">
        <v>0</v>
      </c>
      <c r="AU66">
        <v>177.85</v>
      </c>
      <c r="AV66">
        <v>0</v>
      </c>
      <c r="AW66">
        <v>24.16</v>
      </c>
    </row>
    <row r="67" spans="7:49">
      <c r="G67" t="s">
        <v>109</v>
      </c>
      <c r="H67" s="73">
        <v>502.57</v>
      </c>
      <c r="I67" s="46">
        <v>187.99</v>
      </c>
      <c r="J67" s="46">
        <v>119.53</v>
      </c>
      <c r="K67" s="46">
        <v>116</v>
      </c>
      <c r="L67" s="46">
        <v>2.11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15.95</v>
      </c>
      <c r="X67">
        <v>2.11</v>
      </c>
      <c r="Y67">
        <v>29</v>
      </c>
      <c r="Z67">
        <v>42.05</v>
      </c>
      <c r="AA67">
        <v>112.61</v>
      </c>
      <c r="AB67">
        <v>6.92</v>
      </c>
      <c r="AC67">
        <v>22.23</v>
      </c>
      <c r="AD67">
        <v>38.659999999999997</v>
      </c>
      <c r="AE67">
        <v>0</v>
      </c>
      <c r="AF67">
        <v>0</v>
      </c>
      <c r="AG67">
        <v>100.04</v>
      </c>
      <c r="AH67">
        <v>62.83</v>
      </c>
      <c r="AI67">
        <v>34.799999999999997</v>
      </c>
      <c r="AJ67">
        <v>19.61</v>
      </c>
      <c r="AK67">
        <v>8.07</v>
      </c>
      <c r="AL67">
        <v>8.2200000000000006</v>
      </c>
      <c r="AM67">
        <v>48.33</v>
      </c>
      <c r="AN67">
        <v>0.82</v>
      </c>
      <c r="AO67">
        <v>0</v>
      </c>
      <c r="AP67">
        <v>0</v>
      </c>
      <c r="AQ67">
        <v>0</v>
      </c>
      <c r="AR67">
        <v>63.02</v>
      </c>
      <c r="AS67">
        <v>50.02</v>
      </c>
      <c r="AT67">
        <v>0</v>
      </c>
      <c r="AU67">
        <v>238.75</v>
      </c>
      <c r="AV67">
        <v>0</v>
      </c>
      <c r="AW67">
        <v>24.16</v>
      </c>
    </row>
    <row r="68" spans="7:49">
      <c r="G68" t="s">
        <v>110</v>
      </c>
      <c r="H68" s="73">
        <v>529.64</v>
      </c>
      <c r="I68" s="46">
        <v>187.99</v>
      </c>
      <c r="J68" s="46">
        <v>119.53</v>
      </c>
      <c r="K68" s="46">
        <v>116</v>
      </c>
      <c r="L68" s="46">
        <v>1.87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15.95</v>
      </c>
      <c r="X68">
        <v>1.87</v>
      </c>
      <c r="Y68">
        <v>29</v>
      </c>
      <c r="Z68">
        <v>42.05</v>
      </c>
      <c r="AA68">
        <v>112.61</v>
      </c>
      <c r="AB68">
        <v>6.92</v>
      </c>
      <c r="AC68">
        <v>22.23</v>
      </c>
      <c r="AD68">
        <v>38.659999999999997</v>
      </c>
      <c r="AE68">
        <v>0</v>
      </c>
      <c r="AF68">
        <v>0</v>
      </c>
      <c r="AG68">
        <v>100.04</v>
      </c>
      <c r="AH68">
        <v>62.83</v>
      </c>
      <c r="AI68">
        <v>34.799999999999997</v>
      </c>
      <c r="AJ68">
        <v>19.61</v>
      </c>
      <c r="AK68">
        <v>8.07</v>
      </c>
      <c r="AL68">
        <v>8.2200000000000006</v>
      </c>
      <c r="AM68">
        <v>48.33</v>
      </c>
      <c r="AN68">
        <v>0.82</v>
      </c>
      <c r="AO68">
        <v>0</v>
      </c>
      <c r="AP68">
        <v>0</v>
      </c>
      <c r="AQ68">
        <v>0</v>
      </c>
      <c r="AR68">
        <v>63.02</v>
      </c>
      <c r="AS68">
        <v>50.02</v>
      </c>
      <c r="AT68">
        <v>0</v>
      </c>
      <c r="AU68">
        <v>265.82</v>
      </c>
      <c r="AV68">
        <v>0</v>
      </c>
      <c r="AW68">
        <v>24.16</v>
      </c>
    </row>
    <row r="69" spans="7:49">
      <c r="G69" t="s">
        <v>111</v>
      </c>
      <c r="H69" s="73">
        <v>537.37</v>
      </c>
      <c r="I69" s="46">
        <v>187.99</v>
      </c>
      <c r="J69" s="46">
        <v>119.53</v>
      </c>
      <c r="K69" s="46">
        <v>116</v>
      </c>
      <c r="L69" s="46">
        <v>2.46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15.95</v>
      </c>
      <c r="X69">
        <v>2.46</v>
      </c>
      <c r="Y69">
        <v>29</v>
      </c>
      <c r="Z69">
        <v>42.05</v>
      </c>
      <c r="AA69">
        <v>112.61</v>
      </c>
      <c r="AB69">
        <v>6.92</v>
      </c>
      <c r="AC69">
        <v>22.23</v>
      </c>
      <c r="AD69">
        <v>38.659999999999997</v>
      </c>
      <c r="AE69">
        <v>0</v>
      </c>
      <c r="AF69">
        <v>0</v>
      </c>
      <c r="AG69">
        <v>100.04</v>
      </c>
      <c r="AH69">
        <v>62.83</v>
      </c>
      <c r="AI69">
        <v>34.799999999999997</v>
      </c>
      <c r="AJ69">
        <v>19.61</v>
      </c>
      <c r="AK69">
        <v>8.07</v>
      </c>
      <c r="AL69">
        <v>8.2200000000000006</v>
      </c>
      <c r="AM69">
        <v>48.33</v>
      </c>
      <c r="AN69">
        <v>0.82</v>
      </c>
      <c r="AO69">
        <v>0</v>
      </c>
      <c r="AP69">
        <v>0</v>
      </c>
      <c r="AQ69">
        <v>0</v>
      </c>
      <c r="AR69">
        <v>63.02</v>
      </c>
      <c r="AS69">
        <v>50.02</v>
      </c>
      <c r="AT69">
        <v>0</v>
      </c>
      <c r="AU69">
        <v>273.55</v>
      </c>
      <c r="AV69">
        <v>0</v>
      </c>
      <c r="AW69">
        <v>24.16</v>
      </c>
    </row>
    <row r="70" spans="7:49">
      <c r="G70" t="s">
        <v>112</v>
      </c>
      <c r="H70" s="73">
        <v>534.46999999999991</v>
      </c>
      <c r="I70" s="46">
        <v>187.99</v>
      </c>
      <c r="J70" s="46">
        <v>119.53</v>
      </c>
      <c r="K70" s="46">
        <v>116</v>
      </c>
      <c r="L70" s="46">
        <v>1.92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15.95</v>
      </c>
      <c r="X70">
        <v>1.92</v>
      </c>
      <c r="Y70">
        <v>29</v>
      </c>
      <c r="Z70">
        <v>42.05</v>
      </c>
      <c r="AA70">
        <v>112.61</v>
      </c>
      <c r="AB70">
        <v>6.92</v>
      </c>
      <c r="AC70">
        <v>22.23</v>
      </c>
      <c r="AD70">
        <v>38.659999999999997</v>
      </c>
      <c r="AE70">
        <v>0</v>
      </c>
      <c r="AF70">
        <v>0</v>
      </c>
      <c r="AG70">
        <v>100.04</v>
      </c>
      <c r="AH70">
        <v>62.83</v>
      </c>
      <c r="AI70">
        <v>34.799999999999997</v>
      </c>
      <c r="AJ70">
        <v>19.61</v>
      </c>
      <c r="AK70">
        <v>8.07</v>
      </c>
      <c r="AL70">
        <v>8.2200000000000006</v>
      </c>
      <c r="AM70">
        <v>48.33</v>
      </c>
      <c r="AN70">
        <v>0.82</v>
      </c>
      <c r="AO70">
        <v>0</v>
      </c>
      <c r="AP70">
        <v>0</v>
      </c>
      <c r="AQ70">
        <v>0</v>
      </c>
      <c r="AR70">
        <v>63.02</v>
      </c>
      <c r="AS70">
        <v>50.02</v>
      </c>
      <c r="AT70">
        <v>0</v>
      </c>
      <c r="AU70">
        <v>270.64999999999998</v>
      </c>
      <c r="AV70">
        <v>0</v>
      </c>
      <c r="AW70">
        <v>24.16</v>
      </c>
    </row>
    <row r="71" spans="7:49">
      <c r="G71" t="s">
        <v>113</v>
      </c>
      <c r="H71" s="73">
        <v>547.99999999999989</v>
      </c>
      <c r="I71" s="46">
        <v>187.99</v>
      </c>
      <c r="J71" s="46">
        <v>119.71</v>
      </c>
      <c r="K71" s="46">
        <v>62.83</v>
      </c>
      <c r="L71" s="46">
        <v>1.42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1.42</v>
      </c>
      <c r="Y71">
        <v>0</v>
      </c>
      <c r="Z71">
        <v>42.05</v>
      </c>
      <c r="AA71">
        <v>112.61</v>
      </c>
      <c r="AB71">
        <v>7.1</v>
      </c>
      <c r="AC71">
        <v>22.23</v>
      </c>
      <c r="AD71">
        <v>38.659999999999997</v>
      </c>
      <c r="AE71">
        <v>0</v>
      </c>
      <c r="AF71">
        <v>48.33</v>
      </c>
      <c r="AG71">
        <v>100.04</v>
      </c>
      <c r="AH71">
        <v>62.83</v>
      </c>
      <c r="AI71">
        <v>34.799999999999997</v>
      </c>
      <c r="AJ71">
        <v>19.61</v>
      </c>
      <c r="AK71">
        <v>8.07</v>
      </c>
      <c r="AL71">
        <v>0</v>
      </c>
      <c r="AM71">
        <v>48.33</v>
      </c>
      <c r="AN71">
        <v>0.82</v>
      </c>
      <c r="AO71">
        <v>0</v>
      </c>
      <c r="AP71">
        <v>0</v>
      </c>
      <c r="AQ71">
        <v>0</v>
      </c>
      <c r="AR71">
        <v>63.02</v>
      </c>
      <c r="AS71">
        <v>50.02</v>
      </c>
      <c r="AT71">
        <v>0</v>
      </c>
      <c r="AU71">
        <v>235.85</v>
      </c>
      <c r="AV71">
        <v>0</v>
      </c>
      <c r="AW71">
        <v>24.16</v>
      </c>
    </row>
    <row r="72" spans="7:49">
      <c r="G72" t="s">
        <v>114</v>
      </c>
      <c r="H72" s="73">
        <v>537.36999999999989</v>
      </c>
      <c r="I72" s="46">
        <v>187.99</v>
      </c>
      <c r="J72" s="46">
        <v>119.71</v>
      </c>
      <c r="K72" s="46">
        <v>62.83</v>
      </c>
      <c r="L72" s="46">
        <v>1.1299999999999999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1.1299999999999999</v>
      </c>
      <c r="Y72">
        <v>0</v>
      </c>
      <c r="Z72">
        <v>42.05</v>
      </c>
      <c r="AA72">
        <v>112.61</v>
      </c>
      <c r="AB72">
        <v>7.1</v>
      </c>
      <c r="AC72">
        <v>22.23</v>
      </c>
      <c r="AD72">
        <v>38.659999999999997</v>
      </c>
      <c r="AE72">
        <v>0</v>
      </c>
      <c r="AF72">
        <v>48.33</v>
      </c>
      <c r="AG72">
        <v>100.04</v>
      </c>
      <c r="AH72">
        <v>62.83</v>
      </c>
      <c r="AI72">
        <v>34.799999999999997</v>
      </c>
      <c r="AJ72">
        <v>19.61</v>
      </c>
      <c r="AK72">
        <v>8.07</v>
      </c>
      <c r="AL72">
        <v>0</v>
      </c>
      <c r="AM72">
        <v>48.33</v>
      </c>
      <c r="AN72">
        <v>0.82</v>
      </c>
      <c r="AO72">
        <v>0</v>
      </c>
      <c r="AP72">
        <v>0</v>
      </c>
      <c r="AQ72">
        <v>0</v>
      </c>
      <c r="AR72">
        <v>63.02</v>
      </c>
      <c r="AS72">
        <v>50.02</v>
      </c>
      <c r="AT72">
        <v>0</v>
      </c>
      <c r="AU72">
        <v>225.22</v>
      </c>
      <c r="AV72">
        <v>0</v>
      </c>
      <c r="AW72">
        <v>24.16</v>
      </c>
    </row>
    <row r="73" spans="7:49">
      <c r="G73" t="s">
        <v>115</v>
      </c>
      <c r="H73" s="73">
        <v>555.7299999999999</v>
      </c>
      <c r="I73" s="46">
        <v>187.99</v>
      </c>
      <c r="J73" s="46">
        <v>119.71</v>
      </c>
      <c r="K73" s="46">
        <v>62.83</v>
      </c>
      <c r="L73" s="46">
        <v>0.7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0.7</v>
      </c>
      <c r="Y73">
        <v>0</v>
      </c>
      <c r="Z73">
        <v>42.05</v>
      </c>
      <c r="AA73">
        <v>112.61</v>
      </c>
      <c r="AB73">
        <v>7.1</v>
      </c>
      <c r="AC73">
        <v>22.23</v>
      </c>
      <c r="AD73">
        <v>38.659999999999997</v>
      </c>
      <c r="AE73">
        <v>0</v>
      </c>
      <c r="AF73">
        <v>48.33</v>
      </c>
      <c r="AG73">
        <v>100.04</v>
      </c>
      <c r="AH73">
        <v>62.83</v>
      </c>
      <c r="AI73">
        <v>34.799999999999997</v>
      </c>
      <c r="AJ73">
        <v>19.61</v>
      </c>
      <c r="AK73">
        <v>8.07</v>
      </c>
      <c r="AL73">
        <v>0</v>
      </c>
      <c r="AM73">
        <v>48.33</v>
      </c>
      <c r="AN73">
        <v>0.82</v>
      </c>
      <c r="AO73">
        <v>0</v>
      </c>
      <c r="AP73">
        <v>0</v>
      </c>
      <c r="AQ73">
        <v>0</v>
      </c>
      <c r="AR73">
        <v>63.02</v>
      </c>
      <c r="AS73">
        <v>50.02</v>
      </c>
      <c r="AT73">
        <v>0</v>
      </c>
      <c r="AU73">
        <v>243.58</v>
      </c>
      <c r="AV73">
        <v>0</v>
      </c>
      <c r="AW73">
        <v>24.16</v>
      </c>
    </row>
    <row r="74" spans="7:49">
      <c r="G74" t="s">
        <v>116</v>
      </c>
      <c r="H74" s="73">
        <v>554.76999999999987</v>
      </c>
      <c r="I74" s="46">
        <v>187.99</v>
      </c>
      <c r="J74" s="46">
        <v>119.71</v>
      </c>
      <c r="K74" s="46">
        <v>62.83</v>
      </c>
      <c r="L74" s="46">
        <v>0.34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0.34</v>
      </c>
      <c r="Y74">
        <v>0</v>
      </c>
      <c r="Z74">
        <v>42.05</v>
      </c>
      <c r="AA74">
        <v>112.61</v>
      </c>
      <c r="AB74">
        <v>7.1</v>
      </c>
      <c r="AC74">
        <v>22.23</v>
      </c>
      <c r="AD74">
        <v>38.659999999999997</v>
      </c>
      <c r="AE74">
        <v>0</v>
      </c>
      <c r="AF74">
        <v>48.33</v>
      </c>
      <c r="AG74">
        <v>100.04</v>
      </c>
      <c r="AH74">
        <v>62.83</v>
      </c>
      <c r="AI74">
        <v>34.799999999999997</v>
      </c>
      <c r="AJ74">
        <v>19.61</v>
      </c>
      <c r="AK74">
        <v>8.07</v>
      </c>
      <c r="AL74">
        <v>0</v>
      </c>
      <c r="AM74">
        <v>48.33</v>
      </c>
      <c r="AN74">
        <v>0.82</v>
      </c>
      <c r="AO74">
        <v>0</v>
      </c>
      <c r="AP74">
        <v>0</v>
      </c>
      <c r="AQ74">
        <v>0</v>
      </c>
      <c r="AR74">
        <v>63.02</v>
      </c>
      <c r="AS74">
        <v>50.02</v>
      </c>
      <c r="AT74">
        <v>0</v>
      </c>
      <c r="AU74">
        <v>242.62</v>
      </c>
      <c r="AV74">
        <v>0</v>
      </c>
      <c r="AW74">
        <v>24.16</v>
      </c>
    </row>
    <row r="75" spans="7:49">
      <c r="G75" t="s">
        <v>117</v>
      </c>
      <c r="H75" s="73">
        <v>671.73</v>
      </c>
      <c r="I75" s="46">
        <v>224.46</v>
      </c>
      <c r="J75" s="46">
        <v>119.9</v>
      </c>
      <c r="K75" s="46">
        <v>62.83</v>
      </c>
      <c r="L75" s="46">
        <v>0.1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0.1</v>
      </c>
      <c r="Y75">
        <v>0</v>
      </c>
      <c r="Z75">
        <v>42.05</v>
      </c>
      <c r="AA75">
        <v>112.61</v>
      </c>
      <c r="AB75">
        <v>7.29</v>
      </c>
      <c r="AC75">
        <v>22.23</v>
      </c>
      <c r="AD75">
        <v>38.659999999999997</v>
      </c>
      <c r="AE75">
        <v>0</v>
      </c>
      <c r="AF75">
        <v>96.66</v>
      </c>
      <c r="AG75">
        <v>100.04</v>
      </c>
      <c r="AH75">
        <v>62.83</v>
      </c>
      <c r="AI75">
        <v>34.799999999999997</v>
      </c>
      <c r="AJ75">
        <v>19.61</v>
      </c>
      <c r="AK75">
        <v>8.07</v>
      </c>
      <c r="AL75">
        <v>0</v>
      </c>
      <c r="AM75">
        <v>48.33</v>
      </c>
      <c r="AN75">
        <v>0.82</v>
      </c>
      <c r="AO75">
        <v>0</v>
      </c>
      <c r="AP75">
        <v>0</v>
      </c>
      <c r="AQ75">
        <v>0</v>
      </c>
      <c r="AR75">
        <v>63.02</v>
      </c>
      <c r="AS75">
        <v>50.02</v>
      </c>
      <c r="AT75">
        <v>0</v>
      </c>
      <c r="AU75">
        <v>335.41</v>
      </c>
      <c r="AV75">
        <v>36.47</v>
      </c>
      <c r="AW75">
        <v>0</v>
      </c>
    </row>
    <row r="76" spans="7:49">
      <c r="G76" t="s">
        <v>118</v>
      </c>
      <c r="H76" s="73">
        <v>682.37</v>
      </c>
      <c r="I76" s="46">
        <v>224.46</v>
      </c>
      <c r="J76" s="46">
        <v>119.9</v>
      </c>
      <c r="K76" s="46">
        <v>62.83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</v>
      </c>
      <c r="Z76">
        <v>42.05</v>
      </c>
      <c r="AA76">
        <v>112.61</v>
      </c>
      <c r="AB76">
        <v>7.29</v>
      </c>
      <c r="AC76">
        <v>22.23</v>
      </c>
      <c r="AD76">
        <v>38.659999999999997</v>
      </c>
      <c r="AE76">
        <v>0</v>
      </c>
      <c r="AF76">
        <v>96.66</v>
      </c>
      <c r="AG76">
        <v>100.04</v>
      </c>
      <c r="AH76">
        <v>62.83</v>
      </c>
      <c r="AI76">
        <v>34.799999999999997</v>
      </c>
      <c r="AJ76">
        <v>19.61</v>
      </c>
      <c r="AK76">
        <v>8.07</v>
      </c>
      <c r="AL76">
        <v>0</v>
      </c>
      <c r="AM76">
        <v>48.33</v>
      </c>
      <c r="AN76">
        <v>0.82</v>
      </c>
      <c r="AO76">
        <v>0</v>
      </c>
      <c r="AP76">
        <v>0</v>
      </c>
      <c r="AQ76">
        <v>3.87</v>
      </c>
      <c r="AR76">
        <v>63.02</v>
      </c>
      <c r="AS76">
        <v>50.02</v>
      </c>
      <c r="AT76">
        <v>0</v>
      </c>
      <c r="AU76">
        <v>342.18</v>
      </c>
      <c r="AV76">
        <v>36.47</v>
      </c>
      <c r="AW76">
        <v>0</v>
      </c>
    </row>
    <row r="77" spans="7:49">
      <c r="G77" t="s">
        <v>119</v>
      </c>
      <c r="H77" s="73">
        <v>696.86</v>
      </c>
      <c r="I77" s="46">
        <v>224.46</v>
      </c>
      <c r="J77" s="46">
        <v>119.9</v>
      </c>
      <c r="K77" s="46">
        <v>62.83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</v>
      </c>
      <c r="Z77">
        <v>42.05</v>
      </c>
      <c r="AA77">
        <v>112.61</v>
      </c>
      <c r="AB77">
        <v>7.29</v>
      </c>
      <c r="AC77">
        <v>22.23</v>
      </c>
      <c r="AD77">
        <v>38.659999999999997</v>
      </c>
      <c r="AE77">
        <v>0</v>
      </c>
      <c r="AF77">
        <v>96.66</v>
      </c>
      <c r="AG77">
        <v>100.04</v>
      </c>
      <c r="AH77">
        <v>62.83</v>
      </c>
      <c r="AI77">
        <v>34.799999999999997</v>
      </c>
      <c r="AJ77">
        <v>19.61</v>
      </c>
      <c r="AK77">
        <v>8.07</v>
      </c>
      <c r="AL77">
        <v>0</v>
      </c>
      <c r="AM77">
        <v>48.33</v>
      </c>
      <c r="AN77">
        <v>0.82</v>
      </c>
      <c r="AO77">
        <v>0</v>
      </c>
      <c r="AP77">
        <v>0</v>
      </c>
      <c r="AQ77">
        <v>14.5</v>
      </c>
      <c r="AR77">
        <v>63.02</v>
      </c>
      <c r="AS77">
        <v>50.02</v>
      </c>
      <c r="AT77">
        <v>0</v>
      </c>
      <c r="AU77">
        <v>346.04</v>
      </c>
      <c r="AV77">
        <v>36.47</v>
      </c>
      <c r="AW77">
        <v>0</v>
      </c>
    </row>
    <row r="78" spans="7:49">
      <c r="G78" t="s">
        <v>120</v>
      </c>
      <c r="H78" s="73">
        <v>764.53</v>
      </c>
      <c r="I78" s="46">
        <v>224.46</v>
      </c>
      <c r="J78" s="46">
        <v>119.9</v>
      </c>
      <c r="K78" s="46">
        <v>62.83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</v>
      </c>
      <c r="Z78">
        <v>42.05</v>
      </c>
      <c r="AA78">
        <v>112.61</v>
      </c>
      <c r="AB78">
        <v>7.29</v>
      </c>
      <c r="AC78">
        <v>22.23</v>
      </c>
      <c r="AD78">
        <v>38.659999999999997</v>
      </c>
      <c r="AE78">
        <v>0</v>
      </c>
      <c r="AF78">
        <v>96.66</v>
      </c>
      <c r="AG78">
        <v>100.04</v>
      </c>
      <c r="AH78">
        <v>62.83</v>
      </c>
      <c r="AI78">
        <v>34.799999999999997</v>
      </c>
      <c r="AJ78">
        <v>19.61</v>
      </c>
      <c r="AK78">
        <v>8.07</v>
      </c>
      <c r="AL78">
        <v>0</v>
      </c>
      <c r="AM78">
        <v>48.33</v>
      </c>
      <c r="AN78">
        <v>0.82</v>
      </c>
      <c r="AO78">
        <v>0</v>
      </c>
      <c r="AP78">
        <v>0</v>
      </c>
      <c r="AQ78">
        <v>18.37</v>
      </c>
      <c r="AR78">
        <v>63.02</v>
      </c>
      <c r="AS78">
        <v>50.02</v>
      </c>
      <c r="AT78">
        <v>0</v>
      </c>
      <c r="AU78">
        <v>409.84</v>
      </c>
      <c r="AV78">
        <v>36.47</v>
      </c>
      <c r="AW78">
        <v>0</v>
      </c>
    </row>
    <row r="79" spans="7:49">
      <c r="G79" t="s">
        <v>121</v>
      </c>
      <c r="H79" s="73">
        <v>736.5</v>
      </c>
      <c r="I79" s="46">
        <v>224.46</v>
      </c>
      <c r="J79" s="46">
        <v>119.99</v>
      </c>
      <c r="K79" s="46">
        <v>62.83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</v>
      </c>
      <c r="Z79">
        <v>42.05</v>
      </c>
      <c r="AA79">
        <v>112.61</v>
      </c>
      <c r="AB79">
        <v>7.38</v>
      </c>
      <c r="AC79">
        <v>22.23</v>
      </c>
      <c r="AD79">
        <v>38.659999999999997</v>
      </c>
      <c r="AE79">
        <v>0</v>
      </c>
      <c r="AF79">
        <v>125.66</v>
      </c>
      <c r="AG79">
        <v>100.04</v>
      </c>
      <c r="AH79">
        <v>62.83</v>
      </c>
      <c r="AI79">
        <v>34.799999999999997</v>
      </c>
      <c r="AJ79">
        <v>19.61</v>
      </c>
      <c r="AK79">
        <v>8.07</v>
      </c>
      <c r="AL79">
        <v>0</v>
      </c>
      <c r="AM79">
        <v>48.33</v>
      </c>
      <c r="AN79">
        <v>0.82</v>
      </c>
      <c r="AO79">
        <v>0</v>
      </c>
      <c r="AP79">
        <v>0</v>
      </c>
      <c r="AQ79">
        <v>97.63</v>
      </c>
      <c r="AR79">
        <v>63.02</v>
      </c>
      <c r="AS79">
        <v>50.02</v>
      </c>
      <c r="AT79">
        <v>0</v>
      </c>
      <c r="AU79">
        <v>273.55</v>
      </c>
      <c r="AV79">
        <v>36.47</v>
      </c>
      <c r="AW79">
        <v>0</v>
      </c>
    </row>
    <row r="80" spans="7:49">
      <c r="G80" t="s">
        <v>122</v>
      </c>
      <c r="H80" s="73">
        <v>733.59</v>
      </c>
      <c r="I80" s="46">
        <v>224.46</v>
      </c>
      <c r="J80" s="46">
        <v>119.99</v>
      </c>
      <c r="K80" s="46">
        <v>62.83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</v>
      </c>
      <c r="Z80">
        <v>42.05</v>
      </c>
      <c r="AA80">
        <v>112.61</v>
      </c>
      <c r="AB80">
        <v>7.38</v>
      </c>
      <c r="AC80">
        <v>22.23</v>
      </c>
      <c r="AD80">
        <v>38.659999999999997</v>
      </c>
      <c r="AE80">
        <v>0</v>
      </c>
      <c r="AF80">
        <v>125.66</v>
      </c>
      <c r="AG80">
        <v>100.04</v>
      </c>
      <c r="AH80">
        <v>62.83</v>
      </c>
      <c r="AI80">
        <v>34.799999999999997</v>
      </c>
      <c r="AJ80">
        <v>19.61</v>
      </c>
      <c r="AK80">
        <v>8.07</v>
      </c>
      <c r="AL80">
        <v>0</v>
      </c>
      <c r="AM80">
        <v>48.33</v>
      </c>
      <c r="AN80">
        <v>0.82</v>
      </c>
      <c r="AO80">
        <v>0</v>
      </c>
      <c r="AP80">
        <v>0</v>
      </c>
      <c r="AQ80">
        <v>96.66</v>
      </c>
      <c r="AR80">
        <v>63.02</v>
      </c>
      <c r="AS80">
        <v>50.02</v>
      </c>
      <c r="AT80">
        <v>0</v>
      </c>
      <c r="AU80">
        <v>271.61</v>
      </c>
      <c r="AV80">
        <v>36.47</v>
      </c>
      <c r="AW80">
        <v>0</v>
      </c>
    </row>
    <row r="81" spans="7:49">
      <c r="G81" t="s">
        <v>123</v>
      </c>
      <c r="H81" s="73">
        <v>731.66</v>
      </c>
      <c r="I81" s="46">
        <v>224.46</v>
      </c>
      <c r="J81" s="46">
        <v>119.99</v>
      </c>
      <c r="K81" s="46">
        <v>62.83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</v>
      </c>
      <c r="Z81">
        <v>42.05</v>
      </c>
      <c r="AA81">
        <v>112.61</v>
      </c>
      <c r="AB81">
        <v>7.38</v>
      </c>
      <c r="AC81">
        <v>22.23</v>
      </c>
      <c r="AD81">
        <v>38.659999999999997</v>
      </c>
      <c r="AE81">
        <v>0</v>
      </c>
      <c r="AF81">
        <v>125.66</v>
      </c>
      <c r="AG81">
        <v>100.04</v>
      </c>
      <c r="AH81">
        <v>62.83</v>
      </c>
      <c r="AI81">
        <v>34.799999999999997</v>
      </c>
      <c r="AJ81">
        <v>19.61</v>
      </c>
      <c r="AK81">
        <v>8.07</v>
      </c>
      <c r="AL81">
        <v>0</v>
      </c>
      <c r="AM81">
        <v>48.33</v>
      </c>
      <c r="AN81">
        <v>0.82</v>
      </c>
      <c r="AO81">
        <v>0</v>
      </c>
      <c r="AP81">
        <v>0</v>
      </c>
      <c r="AQ81">
        <v>91.83</v>
      </c>
      <c r="AR81">
        <v>63.02</v>
      </c>
      <c r="AS81">
        <v>50.02</v>
      </c>
      <c r="AT81">
        <v>0</v>
      </c>
      <c r="AU81">
        <v>274.51</v>
      </c>
      <c r="AV81">
        <v>36.47</v>
      </c>
      <c r="AW81">
        <v>0</v>
      </c>
    </row>
    <row r="82" spans="7:49">
      <c r="G82" t="s">
        <v>124</v>
      </c>
      <c r="H82" s="73">
        <v>721.99</v>
      </c>
      <c r="I82" s="46">
        <v>224.46</v>
      </c>
      <c r="J82" s="46">
        <v>119.99</v>
      </c>
      <c r="K82" s="46">
        <v>62.83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42.05</v>
      </c>
      <c r="AA82">
        <v>112.61</v>
      </c>
      <c r="AB82">
        <v>7.38</v>
      </c>
      <c r="AC82">
        <v>22.23</v>
      </c>
      <c r="AD82">
        <v>38.659999999999997</v>
      </c>
      <c r="AE82">
        <v>0</v>
      </c>
      <c r="AF82">
        <v>125.66</v>
      </c>
      <c r="AG82">
        <v>100.04</v>
      </c>
      <c r="AH82">
        <v>62.83</v>
      </c>
      <c r="AI82">
        <v>34.799999999999997</v>
      </c>
      <c r="AJ82">
        <v>19.61</v>
      </c>
      <c r="AK82">
        <v>8.07</v>
      </c>
      <c r="AL82">
        <v>0</v>
      </c>
      <c r="AM82">
        <v>48.33</v>
      </c>
      <c r="AN82">
        <v>0.82</v>
      </c>
      <c r="AO82">
        <v>0</v>
      </c>
      <c r="AP82">
        <v>0</v>
      </c>
      <c r="AQ82">
        <v>92.79</v>
      </c>
      <c r="AR82">
        <v>63.02</v>
      </c>
      <c r="AS82">
        <v>50.02</v>
      </c>
      <c r="AT82">
        <v>0</v>
      </c>
      <c r="AU82">
        <v>263.88</v>
      </c>
      <c r="AV82">
        <v>36.47</v>
      </c>
      <c r="AW82">
        <v>0</v>
      </c>
    </row>
    <row r="83" spans="7:49">
      <c r="G83" t="s">
        <v>125</v>
      </c>
      <c r="H83" s="73">
        <v>695.84999999999991</v>
      </c>
      <c r="I83" s="46">
        <v>224.46</v>
      </c>
      <c r="J83" s="46">
        <v>119.9</v>
      </c>
      <c r="K83" s="46">
        <v>62.83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</v>
      </c>
      <c r="Z83">
        <v>42.05</v>
      </c>
      <c r="AA83">
        <v>112.61</v>
      </c>
      <c r="AB83">
        <v>7.29</v>
      </c>
      <c r="AC83">
        <v>22.23</v>
      </c>
      <c r="AD83">
        <v>38.659999999999997</v>
      </c>
      <c r="AE83">
        <v>0</v>
      </c>
      <c r="AF83">
        <v>125.66</v>
      </c>
      <c r="AG83">
        <v>100.04</v>
      </c>
      <c r="AH83">
        <v>62.83</v>
      </c>
      <c r="AI83">
        <v>34.799999999999997</v>
      </c>
      <c r="AJ83">
        <v>19.61</v>
      </c>
      <c r="AK83">
        <v>8.07</v>
      </c>
      <c r="AL83">
        <v>0</v>
      </c>
      <c r="AM83">
        <v>48.33</v>
      </c>
      <c r="AN83">
        <v>0.77</v>
      </c>
      <c r="AO83">
        <v>0</v>
      </c>
      <c r="AP83">
        <v>0</v>
      </c>
      <c r="AQ83">
        <v>97.63</v>
      </c>
      <c r="AR83">
        <v>63.02</v>
      </c>
      <c r="AS83">
        <v>50.02</v>
      </c>
      <c r="AT83">
        <v>0</v>
      </c>
      <c r="AU83">
        <v>232.95</v>
      </c>
      <c r="AV83">
        <v>36.47</v>
      </c>
      <c r="AW83">
        <v>0</v>
      </c>
    </row>
    <row r="84" spans="7:49">
      <c r="G84" t="s">
        <v>126</v>
      </c>
      <c r="H84" s="73">
        <v>642.68999999999994</v>
      </c>
      <c r="I84" s="46">
        <v>224.46</v>
      </c>
      <c r="J84" s="46">
        <v>119.9</v>
      </c>
      <c r="K84" s="46">
        <v>62.83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</v>
      </c>
      <c r="Z84">
        <v>42.05</v>
      </c>
      <c r="AA84">
        <v>112.61</v>
      </c>
      <c r="AB84">
        <v>7.29</v>
      </c>
      <c r="AC84">
        <v>22.23</v>
      </c>
      <c r="AD84">
        <v>38.659999999999997</v>
      </c>
      <c r="AE84">
        <v>0</v>
      </c>
      <c r="AF84">
        <v>125.66</v>
      </c>
      <c r="AG84">
        <v>100.04</v>
      </c>
      <c r="AH84">
        <v>62.83</v>
      </c>
      <c r="AI84">
        <v>34.799999999999997</v>
      </c>
      <c r="AJ84">
        <v>19.61</v>
      </c>
      <c r="AK84">
        <v>8.07</v>
      </c>
      <c r="AL84">
        <v>0</v>
      </c>
      <c r="AM84">
        <v>48.33</v>
      </c>
      <c r="AN84">
        <v>0.77</v>
      </c>
      <c r="AO84">
        <v>0</v>
      </c>
      <c r="AP84">
        <v>0</v>
      </c>
      <c r="AQ84">
        <v>83.13</v>
      </c>
      <c r="AR84">
        <v>63.02</v>
      </c>
      <c r="AS84">
        <v>50.02</v>
      </c>
      <c r="AT84">
        <v>0</v>
      </c>
      <c r="AU84">
        <v>194.29</v>
      </c>
      <c r="AV84">
        <v>36.47</v>
      </c>
      <c r="AW84">
        <v>0</v>
      </c>
    </row>
    <row r="85" spans="7:49">
      <c r="G85" t="s">
        <v>127</v>
      </c>
      <c r="H85" s="73">
        <v>624.31999999999994</v>
      </c>
      <c r="I85" s="46">
        <v>224.46</v>
      </c>
      <c r="J85" s="46">
        <v>119.9</v>
      </c>
      <c r="K85" s="46">
        <v>62.83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</v>
      </c>
      <c r="Z85">
        <v>42.05</v>
      </c>
      <c r="AA85">
        <v>112.61</v>
      </c>
      <c r="AB85">
        <v>7.29</v>
      </c>
      <c r="AC85">
        <v>22.23</v>
      </c>
      <c r="AD85">
        <v>38.659999999999997</v>
      </c>
      <c r="AE85">
        <v>0</v>
      </c>
      <c r="AF85">
        <v>125.66</v>
      </c>
      <c r="AG85">
        <v>100.04</v>
      </c>
      <c r="AH85">
        <v>62.83</v>
      </c>
      <c r="AI85">
        <v>34.799999999999997</v>
      </c>
      <c r="AJ85">
        <v>19.61</v>
      </c>
      <c r="AK85">
        <v>8.07</v>
      </c>
      <c r="AL85">
        <v>0</v>
      </c>
      <c r="AM85">
        <v>48.33</v>
      </c>
      <c r="AN85">
        <v>0.77</v>
      </c>
      <c r="AO85">
        <v>0</v>
      </c>
      <c r="AP85">
        <v>0</v>
      </c>
      <c r="AQ85">
        <v>63.8</v>
      </c>
      <c r="AR85">
        <v>63.02</v>
      </c>
      <c r="AS85">
        <v>50.02</v>
      </c>
      <c r="AT85">
        <v>0</v>
      </c>
      <c r="AU85">
        <v>195.25</v>
      </c>
      <c r="AV85">
        <v>36.47</v>
      </c>
      <c r="AW85">
        <v>0</v>
      </c>
    </row>
    <row r="86" spans="7:49">
      <c r="G86" t="s">
        <v>128</v>
      </c>
      <c r="H86" s="73">
        <v>686.18</v>
      </c>
      <c r="I86" s="46">
        <v>224.46</v>
      </c>
      <c r="J86" s="46">
        <v>119.9</v>
      </c>
      <c r="K86" s="46">
        <v>62.83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</v>
      </c>
      <c r="Z86">
        <v>42.05</v>
      </c>
      <c r="AA86">
        <v>112.61</v>
      </c>
      <c r="AB86">
        <v>7.29</v>
      </c>
      <c r="AC86">
        <v>22.23</v>
      </c>
      <c r="AD86">
        <v>38.659999999999997</v>
      </c>
      <c r="AE86">
        <v>0</v>
      </c>
      <c r="AF86">
        <v>125.66</v>
      </c>
      <c r="AG86">
        <v>100.04</v>
      </c>
      <c r="AH86">
        <v>62.83</v>
      </c>
      <c r="AI86">
        <v>34.799999999999997</v>
      </c>
      <c r="AJ86">
        <v>19.61</v>
      </c>
      <c r="AK86">
        <v>8.07</v>
      </c>
      <c r="AL86">
        <v>0</v>
      </c>
      <c r="AM86">
        <v>48.33</v>
      </c>
      <c r="AN86">
        <v>0.77</v>
      </c>
      <c r="AO86">
        <v>0</v>
      </c>
      <c r="AP86">
        <v>0</v>
      </c>
      <c r="AQ86">
        <v>58.96</v>
      </c>
      <c r="AR86">
        <v>63.02</v>
      </c>
      <c r="AS86">
        <v>50.02</v>
      </c>
      <c r="AT86">
        <v>0</v>
      </c>
      <c r="AU86">
        <v>261.95</v>
      </c>
      <c r="AV86">
        <v>36.47</v>
      </c>
      <c r="AW86">
        <v>0</v>
      </c>
    </row>
    <row r="87" spans="7:49">
      <c r="G87" t="s">
        <v>129</v>
      </c>
      <c r="H87" s="73">
        <v>695.83999999999992</v>
      </c>
      <c r="I87" s="46">
        <v>224.46</v>
      </c>
      <c r="J87" s="46">
        <v>119.81</v>
      </c>
      <c r="K87" s="46">
        <v>62.83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</v>
      </c>
      <c r="Z87">
        <v>42.05</v>
      </c>
      <c r="AA87">
        <v>112.61</v>
      </c>
      <c r="AB87">
        <v>7.2</v>
      </c>
      <c r="AC87">
        <v>22.23</v>
      </c>
      <c r="AD87">
        <v>38.659999999999997</v>
      </c>
      <c r="AE87">
        <v>0</v>
      </c>
      <c r="AF87">
        <v>125.66</v>
      </c>
      <c r="AG87">
        <v>100.04</v>
      </c>
      <c r="AH87">
        <v>62.83</v>
      </c>
      <c r="AI87">
        <v>34.799999999999997</v>
      </c>
      <c r="AJ87">
        <v>19.61</v>
      </c>
      <c r="AK87">
        <v>8.07</v>
      </c>
      <c r="AL87">
        <v>0</v>
      </c>
      <c r="AM87">
        <v>48.33</v>
      </c>
      <c r="AN87">
        <v>0.77</v>
      </c>
      <c r="AO87">
        <v>0</v>
      </c>
      <c r="AP87">
        <v>0</v>
      </c>
      <c r="AQ87">
        <v>58.96</v>
      </c>
      <c r="AR87">
        <v>63.02</v>
      </c>
      <c r="AS87">
        <v>50.02</v>
      </c>
      <c r="AT87">
        <v>0</v>
      </c>
      <c r="AU87">
        <v>271.61</v>
      </c>
      <c r="AV87">
        <v>36.47</v>
      </c>
      <c r="AW87">
        <v>0</v>
      </c>
    </row>
    <row r="88" spans="7:49">
      <c r="G88" t="s">
        <v>130</v>
      </c>
      <c r="H88" s="73">
        <v>713.24</v>
      </c>
      <c r="I88" s="46">
        <v>224.46</v>
      </c>
      <c r="J88" s="46">
        <v>119.81</v>
      </c>
      <c r="K88" s="46">
        <v>62.83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</v>
      </c>
      <c r="Z88">
        <v>42.05</v>
      </c>
      <c r="AA88">
        <v>112.61</v>
      </c>
      <c r="AB88">
        <v>7.2</v>
      </c>
      <c r="AC88">
        <v>22.23</v>
      </c>
      <c r="AD88">
        <v>38.659999999999997</v>
      </c>
      <c r="AE88">
        <v>0</v>
      </c>
      <c r="AF88">
        <v>125.66</v>
      </c>
      <c r="AG88">
        <v>100.04</v>
      </c>
      <c r="AH88">
        <v>62.83</v>
      </c>
      <c r="AI88">
        <v>34.799999999999997</v>
      </c>
      <c r="AJ88">
        <v>19.61</v>
      </c>
      <c r="AK88">
        <v>8.07</v>
      </c>
      <c r="AL88">
        <v>0</v>
      </c>
      <c r="AM88">
        <v>48.33</v>
      </c>
      <c r="AN88">
        <v>0.77</v>
      </c>
      <c r="AO88">
        <v>0</v>
      </c>
      <c r="AP88">
        <v>0</v>
      </c>
      <c r="AQ88">
        <v>38.659999999999997</v>
      </c>
      <c r="AR88">
        <v>63.02</v>
      </c>
      <c r="AS88">
        <v>50.02</v>
      </c>
      <c r="AT88">
        <v>0</v>
      </c>
      <c r="AU88">
        <v>309.31</v>
      </c>
      <c r="AV88">
        <v>36.47</v>
      </c>
      <c r="AW88">
        <v>0</v>
      </c>
    </row>
    <row r="89" spans="7:49">
      <c r="G89" t="s">
        <v>131</v>
      </c>
      <c r="H89" s="73">
        <v>785.74</v>
      </c>
      <c r="I89" s="46">
        <v>224.46</v>
      </c>
      <c r="J89" s="46">
        <v>119.81</v>
      </c>
      <c r="K89" s="46">
        <v>62.83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</v>
      </c>
      <c r="Z89">
        <v>42.05</v>
      </c>
      <c r="AA89">
        <v>112.61</v>
      </c>
      <c r="AB89">
        <v>7.2</v>
      </c>
      <c r="AC89">
        <v>22.23</v>
      </c>
      <c r="AD89">
        <v>38.659999999999997</v>
      </c>
      <c r="AE89">
        <v>0</v>
      </c>
      <c r="AF89">
        <v>125.66</v>
      </c>
      <c r="AG89">
        <v>100.04</v>
      </c>
      <c r="AH89">
        <v>62.83</v>
      </c>
      <c r="AI89">
        <v>34.799999999999997</v>
      </c>
      <c r="AJ89">
        <v>19.61</v>
      </c>
      <c r="AK89">
        <v>8.07</v>
      </c>
      <c r="AL89">
        <v>0</v>
      </c>
      <c r="AM89">
        <v>48.33</v>
      </c>
      <c r="AN89">
        <v>0.77</v>
      </c>
      <c r="AO89">
        <v>0</v>
      </c>
      <c r="AP89">
        <v>0</v>
      </c>
      <c r="AQ89">
        <v>111.16</v>
      </c>
      <c r="AR89">
        <v>63.02</v>
      </c>
      <c r="AS89">
        <v>50.02</v>
      </c>
      <c r="AT89">
        <v>0</v>
      </c>
      <c r="AU89">
        <v>309.31</v>
      </c>
      <c r="AV89">
        <v>36.47</v>
      </c>
      <c r="AW89">
        <v>0</v>
      </c>
    </row>
    <row r="90" spans="7:49">
      <c r="G90" t="s">
        <v>132</v>
      </c>
      <c r="H90" s="73">
        <v>830.2</v>
      </c>
      <c r="I90" s="46">
        <v>224.46</v>
      </c>
      <c r="J90" s="46">
        <v>119.81</v>
      </c>
      <c r="K90" s="46">
        <v>62.83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</v>
      </c>
      <c r="Z90">
        <v>42.05</v>
      </c>
      <c r="AA90">
        <v>112.61</v>
      </c>
      <c r="AB90">
        <v>7.2</v>
      </c>
      <c r="AC90">
        <v>22.23</v>
      </c>
      <c r="AD90">
        <v>38.659999999999997</v>
      </c>
      <c r="AE90">
        <v>0</v>
      </c>
      <c r="AF90">
        <v>125.66</v>
      </c>
      <c r="AG90">
        <v>100.04</v>
      </c>
      <c r="AH90">
        <v>62.83</v>
      </c>
      <c r="AI90">
        <v>34.799999999999997</v>
      </c>
      <c r="AJ90">
        <v>19.61</v>
      </c>
      <c r="AK90">
        <v>8.07</v>
      </c>
      <c r="AL90">
        <v>0</v>
      </c>
      <c r="AM90">
        <v>48.33</v>
      </c>
      <c r="AN90">
        <v>0.77</v>
      </c>
      <c r="AO90">
        <v>0</v>
      </c>
      <c r="AP90">
        <v>0</v>
      </c>
      <c r="AQ90">
        <v>155.62</v>
      </c>
      <c r="AR90">
        <v>63.02</v>
      </c>
      <c r="AS90">
        <v>50.02</v>
      </c>
      <c r="AT90">
        <v>0</v>
      </c>
      <c r="AU90">
        <v>309.31</v>
      </c>
      <c r="AV90">
        <v>36.47</v>
      </c>
      <c r="AW90">
        <v>0</v>
      </c>
    </row>
    <row r="91" spans="7:49">
      <c r="G91" t="s">
        <v>133</v>
      </c>
      <c r="H91" s="73">
        <v>827.11999999999989</v>
      </c>
      <c r="I91" s="46">
        <v>261.28999999999996</v>
      </c>
      <c r="J91" s="46">
        <v>119.63</v>
      </c>
      <c r="K91" s="46">
        <v>62.83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42.05</v>
      </c>
      <c r="AA91">
        <v>112.61</v>
      </c>
      <c r="AB91">
        <v>7.02</v>
      </c>
      <c r="AC91">
        <v>22.23</v>
      </c>
      <c r="AD91">
        <v>38.659999999999997</v>
      </c>
      <c r="AE91">
        <v>85.93</v>
      </c>
      <c r="AF91">
        <v>125.66</v>
      </c>
      <c r="AG91">
        <v>100.04</v>
      </c>
      <c r="AH91">
        <v>62.83</v>
      </c>
      <c r="AI91">
        <v>34.799999999999997</v>
      </c>
      <c r="AJ91">
        <v>19.61</v>
      </c>
      <c r="AK91">
        <v>6.05</v>
      </c>
      <c r="AL91">
        <v>0</v>
      </c>
      <c r="AM91">
        <v>48.33</v>
      </c>
      <c r="AN91">
        <v>0.77</v>
      </c>
      <c r="AO91">
        <v>0</v>
      </c>
      <c r="AP91">
        <v>0</v>
      </c>
      <c r="AQ91">
        <v>68.63</v>
      </c>
      <c r="AR91">
        <v>63.02</v>
      </c>
      <c r="AS91">
        <v>50.02</v>
      </c>
      <c r="AT91">
        <v>36.83</v>
      </c>
      <c r="AU91">
        <v>309.31</v>
      </c>
      <c r="AV91">
        <v>36.47</v>
      </c>
      <c r="AW91">
        <v>0</v>
      </c>
    </row>
    <row r="92" spans="7:49">
      <c r="G92" t="s">
        <v>134</v>
      </c>
      <c r="H92" s="73">
        <v>864.81999999999994</v>
      </c>
      <c r="I92" s="46">
        <v>261.28999999999996</v>
      </c>
      <c r="J92" s="46">
        <v>119.63</v>
      </c>
      <c r="K92" s="46">
        <v>62.83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42.05</v>
      </c>
      <c r="AA92">
        <v>112.61</v>
      </c>
      <c r="AB92">
        <v>7.02</v>
      </c>
      <c r="AC92">
        <v>22.23</v>
      </c>
      <c r="AD92">
        <v>38.659999999999997</v>
      </c>
      <c r="AE92">
        <v>85.93</v>
      </c>
      <c r="AF92">
        <v>125.66</v>
      </c>
      <c r="AG92">
        <v>100.04</v>
      </c>
      <c r="AH92">
        <v>62.83</v>
      </c>
      <c r="AI92">
        <v>34.799999999999997</v>
      </c>
      <c r="AJ92">
        <v>19.61</v>
      </c>
      <c r="AK92">
        <v>6.05</v>
      </c>
      <c r="AL92">
        <v>0</v>
      </c>
      <c r="AM92">
        <v>48.33</v>
      </c>
      <c r="AN92">
        <v>0.77</v>
      </c>
      <c r="AO92">
        <v>0</v>
      </c>
      <c r="AP92">
        <v>0</v>
      </c>
      <c r="AQ92">
        <v>106.33</v>
      </c>
      <c r="AR92">
        <v>63.02</v>
      </c>
      <c r="AS92">
        <v>50.02</v>
      </c>
      <c r="AT92">
        <v>36.83</v>
      </c>
      <c r="AU92">
        <v>309.31</v>
      </c>
      <c r="AV92">
        <v>36.47</v>
      </c>
      <c r="AW92">
        <v>0</v>
      </c>
    </row>
    <row r="93" spans="7:49">
      <c r="G93" t="s">
        <v>135</v>
      </c>
      <c r="H93" s="73">
        <v>917.98</v>
      </c>
      <c r="I93" s="46">
        <v>261.28999999999996</v>
      </c>
      <c r="J93" s="46">
        <v>119.63</v>
      </c>
      <c r="K93" s="46">
        <v>62.83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42.05</v>
      </c>
      <c r="AA93">
        <v>112.61</v>
      </c>
      <c r="AB93">
        <v>7.02</v>
      </c>
      <c r="AC93">
        <v>22.23</v>
      </c>
      <c r="AD93">
        <v>38.659999999999997</v>
      </c>
      <c r="AE93">
        <v>85.93</v>
      </c>
      <c r="AF93">
        <v>125.66</v>
      </c>
      <c r="AG93">
        <v>100.04</v>
      </c>
      <c r="AH93">
        <v>62.83</v>
      </c>
      <c r="AI93">
        <v>34.799999999999997</v>
      </c>
      <c r="AJ93">
        <v>19.61</v>
      </c>
      <c r="AK93">
        <v>6.05</v>
      </c>
      <c r="AL93">
        <v>0</v>
      </c>
      <c r="AM93">
        <v>48.33</v>
      </c>
      <c r="AN93">
        <v>0.77</v>
      </c>
      <c r="AO93">
        <v>0</v>
      </c>
      <c r="AP93">
        <v>0</v>
      </c>
      <c r="AQ93">
        <v>159.49</v>
      </c>
      <c r="AR93">
        <v>63.02</v>
      </c>
      <c r="AS93">
        <v>50.02</v>
      </c>
      <c r="AT93">
        <v>36.83</v>
      </c>
      <c r="AU93">
        <v>309.31</v>
      </c>
      <c r="AV93">
        <v>36.47</v>
      </c>
      <c r="AW93">
        <v>0</v>
      </c>
    </row>
    <row r="94" spans="7:49">
      <c r="G94" t="s">
        <v>136</v>
      </c>
      <c r="H94" s="73">
        <v>950.83999999999992</v>
      </c>
      <c r="I94" s="46">
        <v>261.28999999999996</v>
      </c>
      <c r="J94" s="46">
        <v>119.63</v>
      </c>
      <c r="K94" s="46">
        <v>62.83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42.05</v>
      </c>
      <c r="AA94">
        <v>112.61</v>
      </c>
      <c r="AB94">
        <v>7.02</v>
      </c>
      <c r="AC94">
        <v>22.23</v>
      </c>
      <c r="AD94">
        <v>38.659999999999997</v>
      </c>
      <c r="AE94">
        <v>85.93</v>
      </c>
      <c r="AF94">
        <v>125.66</v>
      </c>
      <c r="AG94">
        <v>100.04</v>
      </c>
      <c r="AH94">
        <v>62.83</v>
      </c>
      <c r="AI94">
        <v>34.799999999999997</v>
      </c>
      <c r="AJ94">
        <v>19.61</v>
      </c>
      <c r="AK94">
        <v>6.05</v>
      </c>
      <c r="AL94">
        <v>0</v>
      </c>
      <c r="AM94">
        <v>48.33</v>
      </c>
      <c r="AN94">
        <v>0.77</v>
      </c>
      <c r="AO94">
        <v>0</v>
      </c>
      <c r="AP94">
        <v>0</v>
      </c>
      <c r="AQ94">
        <v>192.35</v>
      </c>
      <c r="AR94">
        <v>63.02</v>
      </c>
      <c r="AS94">
        <v>50.02</v>
      </c>
      <c r="AT94">
        <v>36.83</v>
      </c>
      <c r="AU94">
        <v>309.31</v>
      </c>
      <c r="AV94">
        <v>36.47</v>
      </c>
      <c r="AW94">
        <v>0</v>
      </c>
    </row>
    <row r="95" spans="7:49">
      <c r="G95" t="s">
        <v>137</v>
      </c>
      <c r="H95" s="73">
        <v>868.64999999999986</v>
      </c>
      <c r="I95" s="46">
        <v>261.28999999999996</v>
      </c>
      <c r="J95" s="46">
        <v>119.43</v>
      </c>
      <c r="K95" s="46">
        <v>62.83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42.05</v>
      </c>
      <c r="AA95">
        <v>112.61</v>
      </c>
      <c r="AB95">
        <v>6.82</v>
      </c>
      <c r="AC95">
        <v>22.23</v>
      </c>
      <c r="AD95">
        <v>38.659999999999997</v>
      </c>
      <c r="AE95">
        <v>85.93</v>
      </c>
      <c r="AF95">
        <v>125.66</v>
      </c>
      <c r="AG95">
        <v>100.04</v>
      </c>
      <c r="AH95">
        <v>62.83</v>
      </c>
      <c r="AI95">
        <v>34.799999999999997</v>
      </c>
      <c r="AJ95">
        <v>19.61</v>
      </c>
      <c r="AK95">
        <v>5.05</v>
      </c>
      <c r="AL95">
        <v>0</v>
      </c>
      <c r="AM95">
        <v>48.33</v>
      </c>
      <c r="AN95">
        <v>0.77</v>
      </c>
      <c r="AO95">
        <v>0</v>
      </c>
      <c r="AP95">
        <v>0</v>
      </c>
      <c r="AQ95">
        <v>111.16</v>
      </c>
      <c r="AR95">
        <v>63.02</v>
      </c>
      <c r="AS95">
        <v>50.02</v>
      </c>
      <c r="AT95">
        <v>36.83</v>
      </c>
      <c r="AU95">
        <v>309.31</v>
      </c>
      <c r="AV95">
        <v>36.47</v>
      </c>
      <c r="AW95">
        <v>0</v>
      </c>
    </row>
    <row r="96" spans="7:49">
      <c r="G96" t="s">
        <v>138</v>
      </c>
      <c r="H96" s="73">
        <v>818.38999999999987</v>
      </c>
      <c r="I96" s="46">
        <v>261.28999999999996</v>
      </c>
      <c r="J96" s="46">
        <v>119.43</v>
      </c>
      <c r="K96" s="46">
        <v>62.83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42.05</v>
      </c>
      <c r="AA96">
        <v>112.61</v>
      </c>
      <c r="AB96">
        <v>6.82</v>
      </c>
      <c r="AC96">
        <v>22.23</v>
      </c>
      <c r="AD96">
        <v>38.659999999999997</v>
      </c>
      <c r="AE96">
        <v>85.93</v>
      </c>
      <c r="AF96">
        <v>125.66</v>
      </c>
      <c r="AG96">
        <v>100.04</v>
      </c>
      <c r="AH96">
        <v>62.83</v>
      </c>
      <c r="AI96">
        <v>34.799999999999997</v>
      </c>
      <c r="AJ96">
        <v>19.61</v>
      </c>
      <c r="AK96">
        <v>5.05</v>
      </c>
      <c r="AL96">
        <v>0</v>
      </c>
      <c r="AM96">
        <v>48.33</v>
      </c>
      <c r="AN96">
        <v>0.77</v>
      </c>
      <c r="AO96">
        <v>0</v>
      </c>
      <c r="AP96">
        <v>0</v>
      </c>
      <c r="AQ96">
        <v>60.9</v>
      </c>
      <c r="AR96">
        <v>63.02</v>
      </c>
      <c r="AS96">
        <v>50.02</v>
      </c>
      <c r="AT96">
        <v>36.83</v>
      </c>
      <c r="AU96">
        <v>309.31</v>
      </c>
      <c r="AV96">
        <v>36.47</v>
      </c>
      <c r="AW96">
        <v>0</v>
      </c>
    </row>
    <row r="97" spans="1:133">
      <c r="G97" t="s">
        <v>139</v>
      </c>
      <c r="H97" s="73">
        <v>800.99</v>
      </c>
      <c r="I97" s="46">
        <v>261.28999999999996</v>
      </c>
      <c r="J97" s="46">
        <v>119.43</v>
      </c>
      <c r="K97" s="46">
        <v>62.83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42.05</v>
      </c>
      <c r="AA97">
        <v>112.61</v>
      </c>
      <c r="AB97">
        <v>6.82</v>
      </c>
      <c r="AC97">
        <v>22.23</v>
      </c>
      <c r="AD97">
        <v>38.659999999999997</v>
      </c>
      <c r="AE97">
        <v>85.93</v>
      </c>
      <c r="AF97">
        <v>125.66</v>
      </c>
      <c r="AG97">
        <v>100.04</v>
      </c>
      <c r="AH97">
        <v>62.83</v>
      </c>
      <c r="AI97">
        <v>34.799999999999997</v>
      </c>
      <c r="AJ97">
        <v>19.61</v>
      </c>
      <c r="AK97">
        <v>5.05</v>
      </c>
      <c r="AL97">
        <v>0</v>
      </c>
      <c r="AM97">
        <v>48.33</v>
      </c>
      <c r="AN97">
        <v>0.77</v>
      </c>
      <c r="AO97">
        <v>0</v>
      </c>
      <c r="AP97">
        <v>0</v>
      </c>
      <c r="AQ97">
        <v>43.5</v>
      </c>
      <c r="AR97">
        <v>63.02</v>
      </c>
      <c r="AS97">
        <v>50.02</v>
      </c>
      <c r="AT97">
        <v>36.83</v>
      </c>
      <c r="AU97">
        <v>309.31</v>
      </c>
      <c r="AV97">
        <v>36.47</v>
      </c>
      <c r="AW97">
        <v>0</v>
      </c>
    </row>
    <row r="98" spans="1:133">
      <c r="G98" t="s">
        <v>140</v>
      </c>
      <c r="H98" s="73">
        <v>792.29</v>
      </c>
      <c r="I98" s="46">
        <v>261.28999999999996</v>
      </c>
      <c r="J98" s="46">
        <v>119.43</v>
      </c>
      <c r="K98" s="46">
        <v>62.83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42.05</v>
      </c>
      <c r="AA98">
        <v>112.61</v>
      </c>
      <c r="AB98">
        <v>6.82</v>
      </c>
      <c r="AC98">
        <v>22.23</v>
      </c>
      <c r="AD98">
        <v>38.659999999999997</v>
      </c>
      <c r="AE98">
        <v>85.93</v>
      </c>
      <c r="AF98">
        <v>125.66</v>
      </c>
      <c r="AG98">
        <v>100.04</v>
      </c>
      <c r="AH98">
        <v>62.83</v>
      </c>
      <c r="AI98">
        <v>34.799999999999997</v>
      </c>
      <c r="AJ98">
        <v>19.61</v>
      </c>
      <c r="AK98">
        <v>5.05</v>
      </c>
      <c r="AL98">
        <v>0</v>
      </c>
      <c r="AM98">
        <v>48.33</v>
      </c>
      <c r="AN98">
        <v>0.77</v>
      </c>
      <c r="AO98">
        <v>0</v>
      </c>
      <c r="AP98">
        <v>0</v>
      </c>
      <c r="AQ98">
        <v>34.799999999999997</v>
      </c>
      <c r="AR98">
        <v>63.02</v>
      </c>
      <c r="AS98">
        <v>50.02</v>
      </c>
      <c r="AT98">
        <v>36.83</v>
      </c>
      <c r="AU98">
        <v>309.31</v>
      </c>
      <c r="AV98">
        <v>36.47</v>
      </c>
      <c r="A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11.395842499999999</v>
      </c>
      <c r="I99" s="69">
        <f t="shared" ref="I99:BU99" si="1">SUM(I3:I98)/4000</f>
        <v>5.1346299999999951</v>
      </c>
      <c r="J99" s="69">
        <f t="shared" si="1"/>
        <v>2.8672299999999962</v>
      </c>
      <c r="K99" s="69">
        <f t="shared" si="1"/>
        <v>1.9332799999999992</v>
      </c>
      <c r="L99" s="69">
        <f t="shared" si="1"/>
        <v>3.5712499999999994E-2</v>
      </c>
      <c r="M99" s="69">
        <f t="shared" si="1"/>
        <v>0</v>
      </c>
      <c r="N99" s="68">
        <f t="shared" si="1"/>
        <v>0</v>
      </c>
      <c r="O99" s="69">
        <f t="shared" si="1"/>
        <v>0.47199999999999998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0.12759999999999994</v>
      </c>
      <c r="X99">
        <f t="shared" si="1"/>
        <v>3.5712499999999994E-2</v>
      </c>
      <c r="Y99">
        <f t="shared" si="1"/>
        <v>0.23200000000000001</v>
      </c>
      <c r="Z99">
        <f t="shared" si="1"/>
        <v>1.0092000000000017</v>
      </c>
      <c r="AA99">
        <f t="shared" si="1"/>
        <v>2.7026400000000006</v>
      </c>
      <c r="AB99">
        <f t="shared" si="1"/>
        <v>0.16459000000000015</v>
      </c>
      <c r="AC99">
        <f t="shared" si="1"/>
        <v>0.53352000000000033</v>
      </c>
      <c r="AD99">
        <f t="shared" si="1"/>
        <v>0.92783999999999878</v>
      </c>
      <c r="AE99">
        <f t="shared" si="1"/>
        <v>0.68743999999999994</v>
      </c>
      <c r="AF99">
        <f t="shared" si="1"/>
        <v>0.99560999999999955</v>
      </c>
      <c r="AG99">
        <f t="shared" si="1"/>
        <v>2.4009600000000026</v>
      </c>
      <c r="AH99">
        <f t="shared" si="1"/>
        <v>1.5079199999999988</v>
      </c>
      <c r="AI99">
        <f t="shared" si="1"/>
        <v>0.83520000000000127</v>
      </c>
      <c r="AJ99">
        <f t="shared" si="1"/>
        <v>0.47063999999999906</v>
      </c>
      <c r="AK99">
        <f t="shared" si="1"/>
        <v>0.159665</v>
      </c>
      <c r="AL99">
        <f t="shared" si="1"/>
        <v>6.5759999999999999E-2</v>
      </c>
      <c r="AM99">
        <f t="shared" si="1"/>
        <v>1.1599199999999987</v>
      </c>
      <c r="AN99">
        <f t="shared" si="1"/>
        <v>1.9299999999999973E-2</v>
      </c>
      <c r="AO99">
        <f t="shared" si="1"/>
        <v>0.23499999999999999</v>
      </c>
      <c r="AP99">
        <f t="shared" si="1"/>
        <v>0.23699999999999999</v>
      </c>
      <c r="AQ99">
        <f t="shared" si="1"/>
        <v>0.59059750000000011</v>
      </c>
      <c r="AR99">
        <f t="shared" si="1"/>
        <v>1.5124800000000032</v>
      </c>
      <c r="AS99">
        <f t="shared" si="1"/>
        <v>1.2004800000000013</v>
      </c>
      <c r="AT99">
        <f t="shared" si="1"/>
        <v>0.29464000000000007</v>
      </c>
      <c r="AU99">
        <f t="shared" si="1"/>
        <v>2.9698699999999989</v>
      </c>
      <c r="AV99">
        <f t="shared" si="1"/>
        <v>0.32823000000000019</v>
      </c>
      <c r="AW99">
        <f t="shared" si="1"/>
        <v>0.43488000000000049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45198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45198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546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5.32</v>
      </c>
      <c r="M3" s="72">
        <v>3.96</v>
      </c>
      <c r="N3" s="71">
        <v>-102</v>
      </c>
      <c r="O3" s="53">
        <v>-137</v>
      </c>
      <c r="P3" s="53">
        <v>-12</v>
      </c>
      <c r="Q3" s="53">
        <v>0</v>
      </c>
      <c r="R3" s="53">
        <v>0</v>
      </c>
      <c r="S3" s="72">
        <v>0</v>
      </c>
      <c r="T3" t="s">
        <v>546</v>
      </c>
      <c r="U3" s="73">
        <v>-251.1</v>
      </c>
      <c r="V3" s="74">
        <v>9.2799999999999994</v>
      </c>
      <c r="W3">
        <v>-102</v>
      </c>
      <c r="X3">
        <v>-137</v>
      </c>
      <c r="Y3">
        <v>-0.1</v>
      </c>
      <c r="Z3">
        <v>5.32</v>
      </c>
      <c r="AA3">
        <v>0</v>
      </c>
      <c r="AB3">
        <v>3.96</v>
      </c>
      <c r="AC3">
        <v>-12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5.32</v>
      </c>
      <c r="M4" s="74">
        <v>1.1599999999999999</v>
      </c>
      <c r="N4" s="73">
        <v>-103</v>
      </c>
      <c r="O4" s="46">
        <v>-129</v>
      </c>
      <c r="P4" s="46">
        <v>-12</v>
      </c>
      <c r="Q4" s="46">
        <v>0</v>
      </c>
      <c r="R4" s="46">
        <v>0</v>
      </c>
      <c r="S4" s="74">
        <v>0</v>
      </c>
      <c r="U4" s="73">
        <v>-244.1</v>
      </c>
      <c r="V4" s="74">
        <v>6.48</v>
      </c>
      <c r="W4">
        <v>-103</v>
      </c>
      <c r="X4">
        <v>-129</v>
      </c>
      <c r="Y4">
        <v>-0.1</v>
      </c>
      <c r="Z4">
        <v>5.32</v>
      </c>
      <c r="AA4">
        <v>0</v>
      </c>
      <c r="AB4">
        <v>1.1599999999999999</v>
      </c>
      <c r="AC4">
        <v>-12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4.83</v>
      </c>
      <c r="M5" s="74">
        <v>0</v>
      </c>
      <c r="N5" s="73">
        <v>-121</v>
      </c>
      <c r="O5" s="46">
        <v>-125</v>
      </c>
      <c r="P5" s="46">
        <v>-12</v>
      </c>
      <c r="Q5" s="46">
        <v>0</v>
      </c>
      <c r="R5" s="46">
        <v>0</v>
      </c>
      <c r="S5" s="74">
        <v>0</v>
      </c>
      <c r="U5" s="73">
        <v>-258.10000000000002</v>
      </c>
      <c r="V5" s="74">
        <v>4.83</v>
      </c>
      <c r="W5">
        <v>-121</v>
      </c>
      <c r="X5">
        <v>-125</v>
      </c>
      <c r="Y5">
        <v>-0.1</v>
      </c>
      <c r="Z5">
        <v>4.83</v>
      </c>
      <c r="AA5">
        <v>0</v>
      </c>
      <c r="AB5">
        <v>0</v>
      </c>
      <c r="AC5">
        <v>-12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4.83</v>
      </c>
      <c r="M6" s="74">
        <v>0</v>
      </c>
      <c r="N6" s="73">
        <v>-126</v>
      </c>
      <c r="O6" s="46">
        <v>-122</v>
      </c>
      <c r="P6" s="46">
        <v>-12</v>
      </c>
      <c r="Q6" s="46">
        <v>0</v>
      </c>
      <c r="R6" s="46">
        <v>0</v>
      </c>
      <c r="S6" s="74">
        <v>0</v>
      </c>
      <c r="U6" s="73">
        <v>-260.10000000000002</v>
      </c>
      <c r="V6" s="74">
        <v>4.83</v>
      </c>
      <c r="W6">
        <v>-126</v>
      </c>
      <c r="X6">
        <v>-122</v>
      </c>
      <c r="Y6">
        <v>-0.1</v>
      </c>
      <c r="Z6">
        <v>4.83</v>
      </c>
      <c r="AA6">
        <v>0</v>
      </c>
      <c r="AB6">
        <v>0</v>
      </c>
      <c r="AC6">
        <v>-12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4.83</v>
      </c>
      <c r="M7" s="74">
        <v>0</v>
      </c>
      <c r="N7" s="73">
        <v>-140</v>
      </c>
      <c r="O7" s="46">
        <v>-122</v>
      </c>
      <c r="P7" s="46">
        <v>-12</v>
      </c>
      <c r="Q7" s="46">
        <v>0</v>
      </c>
      <c r="R7" s="46">
        <v>0</v>
      </c>
      <c r="S7" s="74">
        <v>0</v>
      </c>
      <c r="U7" s="73">
        <v>-274.10000000000002</v>
      </c>
      <c r="V7" s="74">
        <v>4.83</v>
      </c>
      <c r="W7">
        <v>-140</v>
      </c>
      <c r="X7">
        <v>-122</v>
      </c>
      <c r="Y7">
        <v>-0.1</v>
      </c>
      <c r="Z7">
        <v>4.83</v>
      </c>
      <c r="AA7">
        <v>0</v>
      </c>
      <c r="AB7">
        <v>0</v>
      </c>
      <c r="AC7">
        <v>-12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4.84</v>
      </c>
      <c r="M8" s="74">
        <v>0.19</v>
      </c>
      <c r="N8" s="73">
        <v>-134</v>
      </c>
      <c r="O8" s="46">
        <v>-96</v>
      </c>
      <c r="P8" s="46">
        <v>-12</v>
      </c>
      <c r="Q8" s="46">
        <v>0</v>
      </c>
      <c r="R8" s="46">
        <v>0</v>
      </c>
      <c r="S8" s="74">
        <v>0</v>
      </c>
      <c r="U8" s="73">
        <v>-242.1</v>
      </c>
      <c r="V8" s="74">
        <v>5.03</v>
      </c>
      <c r="W8">
        <v>-134</v>
      </c>
      <c r="X8">
        <v>-96</v>
      </c>
      <c r="Y8">
        <v>-0.1</v>
      </c>
      <c r="Z8">
        <v>4.84</v>
      </c>
      <c r="AA8">
        <v>0</v>
      </c>
      <c r="AB8">
        <v>0.19</v>
      </c>
      <c r="AC8">
        <v>-12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4.6399999999999997</v>
      </c>
      <c r="M9" s="74">
        <v>1.45</v>
      </c>
      <c r="N9" s="73">
        <v>-123</v>
      </c>
      <c r="O9" s="46">
        <v>-98</v>
      </c>
      <c r="P9" s="46">
        <v>-12</v>
      </c>
      <c r="Q9" s="46">
        <v>0</v>
      </c>
      <c r="R9" s="46">
        <v>0</v>
      </c>
      <c r="S9" s="74">
        <v>0</v>
      </c>
      <c r="U9" s="73">
        <v>-233.1</v>
      </c>
      <c r="V9" s="74">
        <v>6.09</v>
      </c>
      <c r="W9">
        <v>-123</v>
      </c>
      <c r="X9">
        <v>-98</v>
      </c>
      <c r="Y9">
        <v>-0.1</v>
      </c>
      <c r="Z9">
        <v>4.6399999999999997</v>
      </c>
      <c r="AA9">
        <v>0</v>
      </c>
      <c r="AB9">
        <v>1.45</v>
      </c>
      <c r="AC9">
        <v>-12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4.3499999999999996</v>
      </c>
      <c r="M10" s="74">
        <v>0</v>
      </c>
      <c r="N10" s="73">
        <v>-108</v>
      </c>
      <c r="O10" s="46">
        <v>-103</v>
      </c>
      <c r="P10" s="46">
        <v>-12</v>
      </c>
      <c r="Q10" s="46">
        <v>0</v>
      </c>
      <c r="R10" s="46">
        <v>0</v>
      </c>
      <c r="S10" s="74">
        <v>0</v>
      </c>
      <c r="U10" s="73">
        <v>-223.1</v>
      </c>
      <c r="V10" s="74">
        <v>4.3499999999999996</v>
      </c>
      <c r="W10">
        <v>-108</v>
      </c>
      <c r="X10">
        <v>-103</v>
      </c>
      <c r="Y10">
        <v>-0.1</v>
      </c>
      <c r="Z10">
        <v>4.3499999999999996</v>
      </c>
      <c r="AA10">
        <v>0</v>
      </c>
      <c r="AB10">
        <v>0</v>
      </c>
      <c r="AC10">
        <v>-12</v>
      </c>
    </row>
    <row r="11" spans="1:29">
      <c r="G11" t="s">
        <v>53</v>
      </c>
      <c r="H11" s="73">
        <v>0</v>
      </c>
      <c r="I11" s="46">
        <v>0</v>
      </c>
      <c r="J11" s="46">
        <v>164.32</v>
      </c>
      <c r="K11" s="46">
        <v>0</v>
      </c>
      <c r="L11" s="46">
        <v>3</v>
      </c>
      <c r="M11" s="74">
        <v>0</v>
      </c>
      <c r="N11" s="73">
        <v>-119</v>
      </c>
      <c r="O11" s="46">
        <v>-78</v>
      </c>
      <c r="P11" s="46">
        <v>0</v>
      </c>
      <c r="Q11" s="46">
        <v>0</v>
      </c>
      <c r="R11" s="46">
        <v>0</v>
      </c>
      <c r="S11" s="74">
        <v>0</v>
      </c>
      <c r="U11" s="73">
        <v>-197.1</v>
      </c>
      <c r="V11" s="74">
        <v>167.32</v>
      </c>
      <c r="W11">
        <v>-119</v>
      </c>
      <c r="X11">
        <v>-78</v>
      </c>
      <c r="Y11">
        <v>-0.1</v>
      </c>
      <c r="Z11">
        <v>3</v>
      </c>
      <c r="AA11">
        <v>0</v>
      </c>
      <c r="AB11">
        <v>0</v>
      </c>
      <c r="AC11">
        <v>164.32</v>
      </c>
    </row>
    <row r="12" spans="1:29">
      <c r="G12" t="s">
        <v>54</v>
      </c>
      <c r="H12" s="73">
        <v>0</v>
      </c>
      <c r="I12" s="46">
        <v>0</v>
      </c>
      <c r="J12" s="46">
        <v>164.32</v>
      </c>
      <c r="K12" s="46">
        <v>0</v>
      </c>
      <c r="L12" s="46">
        <v>2.9</v>
      </c>
      <c r="M12" s="74">
        <v>0</v>
      </c>
      <c r="N12" s="73">
        <v>-119</v>
      </c>
      <c r="O12" s="46">
        <v>-79</v>
      </c>
      <c r="P12" s="46">
        <v>0</v>
      </c>
      <c r="Q12" s="46">
        <v>0</v>
      </c>
      <c r="R12" s="46">
        <v>0</v>
      </c>
      <c r="S12" s="74">
        <v>0</v>
      </c>
      <c r="U12" s="73">
        <v>-198.1</v>
      </c>
      <c r="V12" s="74">
        <v>167.22</v>
      </c>
      <c r="W12">
        <v>-119</v>
      </c>
      <c r="X12">
        <v>-79</v>
      </c>
      <c r="Y12">
        <v>-0.1</v>
      </c>
      <c r="Z12">
        <v>2.9</v>
      </c>
      <c r="AA12">
        <v>0</v>
      </c>
      <c r="AB12">
        <v>0</v>
      </c>
      <c r="AC12">
        <v>164.32</v>
      </c>
    </row>
    <row r="13" spans="1:29">
      <c r="G13" t="s">
        <v>55</v>
      </c>
      <c r="H13" s="73">
        <v>0</v>
      </c>
      <c r="I13" s="46">
        <v>0</v>
      </c>
      <c r="J13" s="46">
        <v>149.83000000000001</v>
      </c>
      <c r="K13" s="46">
        <v>0</v>
      </c>
      <c r="L13" s="46">
        <v>2.8</v>
      </c>
      <c r="M13" s="74">
        <v>0</v>
      </c>
      <c r="N13" s="73">
        <v>-67</v>
      </c>
      <c r="O13" s="46">
        <v>-64</v>
      </c>
      <c r="P13" s="46">
        <v>0</v>
      </c>
      <c r="Q13" s="46">
        <v>0</v>
      </c>
      <c r="R13" s="46">
        <v>0</v>
      </c>
      <c r="S13" s="74">
        <v>0</v>
      </c>
      <c r="U13" s="73">
        <v>-131.1</v>
      </c>
      <c r="V13" s="74">
        <v>152.63</v>
      </c>
      <c r="W13">
        <v>-67</v>
      </c>
      <c r="X13">
        <v>-64</v>
      </c>
      <c r="Y13">
        <v>-0.1</v>
      </c>
      <c r="Z13">
        <v>2.8</v>
      </c>
      <c r="AA13">
        <v>0</v>
      </c>
      <c r="AB13">
        <v>0</v>
      </c>
      <c r="AC13">
        <v>149.83000000000001</v>
      </c>
    </row>
    <row r="14" spans="1:29">
      <c r="G14" t="s">
        <v>56</v>
      </c>
      <c r="H14" s="73">
        <v>0</v>
      </c>
      <c r="I14" s="46">
        <v>0</v>
      </c>
      <c r="J14" s="46">
        <v>149.83000000000001</v>
      </c>
      <c r="K14" s="46">
        <v>0</v>
      </c>
      <c r="L14" s="46">
        <v>2.5099999999999998</v>
      </c>
      <c r="M14" s="74">
        <v>0</v>
      </c>
      <c r="N14" s="73">
        <v>-73</v>
      </c>
      <c r="O14" s="46">
        <v>-66</v>
      </c>
      <c r="P14" s="46">
        <v>0</v>
      </c>
      <c r="Q14" s="46">
        <v>0</v>
      </c>
      <c r="R14" s="46">
        <v>0</v>
      </c>
      <c r="S14" s="74">
        <v>0</v>
      </c>
      <c r="U14" s="73">
        <v>-139.1</v>
      </c>
      <c r="V14" s="74">
        <v>152.34</v>
      </c>
      <c r="W14">
        <v>-73</v>
      </c>
      <c r="X14">
        <v>-66</v>
      </c>
      <c r="Y14">
        <v>-0.1</v>
      </c>
      <c r="Z14">
        <v>2.5099999999999998</v>
      </c>
      <c r="AA14">
        <v>0</v>
      </c>
      <c r="AB14">
        <v>0</v>
      </c>
      <c r="AC14">
        <v>149.83000000000001</v>
      </c>
    </row>
    <row r="15" spans="1:29">
      <c r="G15" t="s">
        <v>57</v>
      </c>
      <c r="H15" s="73">
        <v>0</v>
      </c>
      <c r="I15" s="46">
        <v>0</v>
      </c>
      <c r="J15" s="46">
        <v>108.26</v>
      </c>
      <c r="K15" s="46">
        <v>0</v>
      </c>
      <c r="L15" s="46">
        <v>2.42</v>
      </c>
      <c r="M15" s="74">
        <v>1.35</v>
      </c>
      <c r="N15" s="73">
        <v>-123</v>
      </c>
      <c r="O15" s="46">
        <v>-52</v>
      </c>
      <c r="P15" s="46">
        <v>0</v>
      </c>
      <c r="Q15" s="46">
        <v>0</v>
      </c>
      <c r="R15" s="46">
        <v>0</v>
      </c>
      <c r="S15" s="74">
        <v>0</v>
      </c>
      <c r="U15" s="73">
        <v>-175.1</v>
      </c>
      <c r="V15" s="74">
        <v>112.03</v>
      </c>
      <c r="W15">
        <v>-123</v>
      </c>
      <c r="X15">
        <v>-52</v>
      </c>
      <c r="Y15">
        <v>-0.1</v>
      </c>
      <c r="Z15">
        <v>2.42</v>
      </c>
      <c r="AA15">
        <v>0</v>
      </c>
      <c r="AB15">
        <v>1.35</v>
      </c>
      <c r="AC15">
        <v>108.26</v>
      </c>
    </row>
    <row r="16" spans="1:29">
      <c r="G16" t="s">
        <v>58</v>
      </c>
      <c r="H16" s="73">
        <v>0</v>
      </c>
      <c r="I16" s="46">
        <v>0</v>
      </c>
      <c r="J16" s="46">
        <v>108.26</v>
      </c>
      <c r="K16" s="46">
        <v>0</v>
      </c>
      <c r="L16" s="46">
        <v>2.2200000000000002</v>
      </c>
      <c r="M16" s="74">
        <v>0</v>
      </c>
      <c r="N16" s="73">
        <v>-113</v>
      </c>
      <c r="O16" s="46">
        <v>-65</v>
      </c>
      <c r="P16" s="46">
        <v>0</v>
      </c>
      <c r="Q16" s="46">
        <v>0</v>
      </c>
      <c r="R16" s="46">
        <v>0</v>
      </c>
      <c r="S16" s="74">
        <v>0</v>
      </c>
      <c r="U16" s="73">
        <v>-178.1</v>
      </c>
      <c r="V16" s="74">
        <v>110.48</v>
      </c>
      <c r="W16">
        <v>-113</v>
      </c>
      <c r="X16">
        <v>-65</v>
      </c>
      <c r="Y16">
        <v>-0.1</v>
      </c>
      <c r="Z16">
        <v>2.2200000000000002</v>
      </c>
      <c r="AA16">
        <v>0</v>
      </c>
      <c r="AB16">
        <v>0</v>
      </c>
      <c r="AC16">
        <v>108.26</v>
      </c>
    </row>
    <row r="17" spans="7:29">
      <c r="G17" t="s">
        <v>59</v>
      </c>
      <c r="H17" s="73">
        <v>0</v>
      </c>
      <c r="I17" s="46">
        <v>0</v>
      </c>
      <c r="J17" s="46">
        <v>130.49</v>
      </c>
      <c r="K17" s="46">
        <v>0</v>
      </c>
      <c r="L17" s="46">
        <v>2.0299999999999998</v>
      </c>
      <c r="M17" s="74">
        <v>0</v>
      </c>
      <c r="N17" s="73">
        <v>-90</v>
      </c>
      <c r="O17" s="46">
        <v>-81</v>
      </c>
      <c r="P17" s="46">
        <v>0</v>
      </c>
      <c r="Q17" s="46">
        <v>0</v>
      </c>
      <c r="R17" s="46">
        <v>0</v>
      </c>
      <c r="S17" s="74">
        <v>0</v>
      </c>
      <c r="U17" s="73">
        <v>-171.1</v>
      </c>
      <c r="V17" s="74">
        <v>132.52000000000001</v>
      </c>
      <c r="W17">
        <v>-90</v>
      </c>
      <c r="X17">
        <v>-81</v>
      </c>
      <c r="Y17">
        <v>-0.1</v>
      </c>
      <c r="Z17">
        <v>2.0299999999999998</v>
      </c>
      <c r="AA17">
        <v>0</v>
      </c>
      <c r="AB17">
        <v>0</v>
      </c>
      <c r="AC17">
        <v>130.49</v>
      </c>
    </row>
    <row r="18" spans="7:29">
      <c r="G18" t="s">
        <v>60</v>
      </c>
      <c r="H18" s="73">
        <v>0</v>
      </c>
      <c r="I18" s="46">
        <v>0</v>
      </c>
      <c r="J18" s="46">
        <v>96.66</v>
      </c>
      <c r="K18" s="46">
        <v>0</v>
      </c>
      <c r="L18" s="46">
        <v>2.0299999999999998</v>
      </c>
      <c r="M18" s="74">
        <v>0</v>
      </c>
      <c r="N18" s="73">
        <v>-72</v>
      </c>
      <c r="O18" s="46">
        <v>-71</v>
      </c>
      <c r="P18" s="46">
        <v>0</v>
      </c>
      <c r="Q18" s="46">
        <v>0</v>
      </c>
      <c r="R18" s="46">
        <v>0</v>
      </c>
      <c r="S18" s="74">
        <v>0</v>
      </c>
      <c r="U18" s="73">
        <v>-143.1</v>
      </c>
      <c r="V18" s="74">
        <v>98.69</v>
      </c>
      <c r="W18">
        <v>-72</v>
      </c>
      <c r="X18">
        <v>-71</v>
      </c>
      <c r="Y18">
        <v>-0.1</v>
      </c>
      <c r="Z18">
        <v>2.0299999999999998</v>
      </c>
      <c r="AA18">
        <v>0</v>
      </c>
      <c r="AB18">
        <v>0</v>
      </c>
      <c r="AC18">
        <v>96.66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2.0299999999999998</v>
      </c>
      <c r="M19" s="74">
        <v>0</v>
      </c>
      <c r="N19" s="73">
        <v>-22</v>
      </c>
      <c r="O19" s="46">
        <v>-50</v>
      </c>
      <c r="P19" s="46">
        <v>-50</v>
      </c>
      <c r="Q19" s="46">
        <v>0</v>
      </c>
      <c r="R19" s="46">
        <v>0</v>
      </c>
      <c r="S19" s="74">
        <v>0</v>
      </c>
      <c r="U19" s="73">
        <v>-122.1</v>
      </c>
      <c r="V19" s="74">
        <v>2.0299999999999998</v>
      </c>
      <c r="W19">
        <v>-22</v>
      </c>
      <c r="X19">
        <v>-50</v>
      </c>
      <c r="Y19">
        <v>-0.1</v>
      </c>
      <c r="Z19">
        <v>2.0299999999999998</v>
      </c>
      <c r="AA19">
        <v>0</v>
      </c>
      <c r="AB19">
        <v>0</v>
      </c>
      <c r="AC19">
        <v>-50</v>
      </c>
    </row>
    <row r="20" spans="7:29">
      <c r="G20" t="s">
        <v>62</v>
      </c>
      <c r="H20" s="73">
        <v>0</v>
      </c>
      <c r="I20" s="46">
        <v>0</v>
      </c>
      <c r="J20" s="46">
        <v>11.6</v>
      </c>
      <c r="K20" s="46">
        <v>0</v>
      </c>
      <c r="L20" s="46">
        <v>2.0299999999999998</v>
      </c>
      <c r="M20" s="74">
        <v>0</v>
      </c>
      <c r="N20" s="73">
        <v>-11</v>
      </c>
      <c r="O20" s="46">
        <v>-31</v>
      </c>
      <c r="P20" s="46">
        <v>0</v>
      </c>
      <c r="Q20" s="46">
        <v>0</v>
      </c>
      <c r="R20" s="46">
        <v>0</v>
      </c>
      <c r="S20" s="74">
        <v>0</v>
      </c>
      <c r="U20" s="73">
        <v>-42.1</v>
      </c>
      <c r="V20" s="74">
        <v>13.63</v>
      </c>
      <c r="W20">
        <v>-11</v>
      </c>
      <c r="X20">
        <v>-31</v>
      </c>
      <c r="Y20">
        <v>-0.1</v>
      </c>
      <c r="Z20">
        <v>2.0299999999999998</v>
      </c>
      <c r="AA20">
        <v>0</v>
      </c>
      <c r="AB20">
        <v>0</v>
      </c>
      <c r="AC20">
        <v>11.6</v>
      </c>
    </row>
    <row r="21" spans="7:29">
      <c r="G21" t="s">
        <v>63</v>
      </c>
      <c r="H21" s="73">
        <v>0</v>
      </c>
      <c r="I21" s="46">
        <v>0</v>
      </c>
      <c r="J21" s="46">
        <v>48.33</v>
      </c>
      <c r="K21" s="46">
        <v>0</v>
      </c>
      <c r="L21" s="46">
        <v>2.0299999999999998</v>
      </c>
      <c r="M21" s="74">
        <v>0</v>
      </c>
      <c r="N21" s="73">
        <v>-26</v>
      </c>
      <c r="O21" s="46">
        <v>-45</v>
      </c>
      <c r="P21" s="46">
        <v>0</v>
      </c>
      <c r="Q21" s="46">
        <v>0</v>
      </c>
      <c r="R21" s="46">
        <v>0</v>
      </c>
      <c r="S21" s="74">
        <v>0</v>
      </c>
      <c r="U21" s="73">
        <v>-71.099999999999994</v>
      </c>
      <c r="V21" s="74">
        <v>50.36</v>
      </c>
      <c r="W21">
        <v>-26</v>
      </c>
      <c r="X21">
        <v>-45</v>
      </c>
      <c r="Y21">
        <v>-0.1</v>
      </c>
      <c r="Z21">
        <v>2.0299999999999998</v>
      </c>
      <c r="AA21">
        <v>0</v>
      </c>
      <c r="AB21">
        <v>0</v>
      </c>
      <c r="AC21">
        <v>48.33</v>
      </c>
    </row>
    <row r="22" spans="7:29">
      <c r="G22" t="s">
        <v>64</v>
      </c>
      <c r="H22" s="73">
        <v>0</v>
      </c>
      <c r="I22" s="46">
        <v>0</v>
      </c>
      <c r="J22" s="46">
        <v>33.83</v>
      </c>
      <c r="K22" s="46">
        <v>0</v>
      </c>
      <c r="L22" s="46">
        <v>2.42</v>
      </c>
      <c r="M22" s="74">
        <v>0</v>
      </c>
      <c r="N22" s="73">
        <v>-40</v>
      </c>
      <c r="O22" s="46">
        <v>-36</v>
      </c>
      <c r="P22" s="46">
        <v>0</v>
      </c>
      <c r="Q22" s="46">
        <v>0</v>
      </c>
      <c r="R22" s="46">
        <v>0</v>
      </c>
      <c r="S22" s="74">
        <v>0</v>
      </c>
      <c r="U22" s="73">
        <v>-76.099999999999994</v>
      </c>
      <c r="V22" s="74">
        <v>36.25</v>
      </c>
      <c r="W22">
        <v>-40</v>
      </c>
      <c r="X22">
        <v>-36</v>
      </c>
      <c r="Y22">
        <v>-0.1</v>
      </c>
      <c r="Z22">
        <v>2.42</v>
      </c>
      <c r="AA22">
        <v>0</v>
      </c>
      <c r="AB22">
        <v>0</v>
      </c>
      <c r="AC22">
        <v>33.83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3.09</v>
      </c>
      <c r="M23" s="74">
        <v>4.26</v>
      </c>
      <c r="N23" s="73">
        <v>-12</v>
      </c>
      <c r="O23" s="46">
        <v>-32</v>
      </c>
      <c r="P23" s="46">
        <v>0</v>
      </c>
      <c r="Q23" s="46">
        <v>0</v>
      </c>
      <c r="R23" s="46">
        <v>0</v>
      </c>
      <c r="S23" s="74">
        <v>0</v>
      </c>
      <c r="U23" s="73">
        <v>-44.1</v>
      </c>
      <c r="V23" s="74">
        <v>7.35</v>
      </c>
      <c r="W23">
        <v>-12</v>
      </c>
      <c r="X23">
        <v>-32</v>
      </c>
      <c r="Y23">
        <v>-0.1</v>
      </c>
      <c r="Z23">
        <v>3.09</v>
      </c>
      <c r="AA23">
        <v>0</v>
      </c>
      <c r="AB23">
        <v>4.26</v>
      </c>
      <c r="AC23">
        <v>0</v>
      </c>
    </row>
    <row r="24" spans="7:29">
      <c r="G24" t="s">
        <v>66</v>
      </c>
      <c r="H24" s="73">
        <v>0</v>
      </c>
      <c r="I24" s="46">
        <v>0</v>
      </c>
      <c r="J24" s="46">
        <v>140.16</v>
      </c>
      <c r="K24" s="46">
        <v>0</v>
      </c>
      <c r="L24" s="46">
        <v>3.67</v>
      </c>
      <c r="M24" s="74">
        <v>4.25</v>
      </c>
      <c r="N24" s="73">
        <v>-7</v>
      </c>
      <c r="O24" s="46">
        <v>-28</v>
      </c>
      <c r="P24" s="46">
        <v>0</v>
      </c>
      <c r="Q24" s="46">
        <v>0</v>
      </c>
      <c r="R24" s="46">
        <v>0</v>
      </c>
      <c r="S24" s="74">
        <v>0</v>
      </c>
      <c r="U24" s="73">
        <v>-35.1</v>
      </c>
      <c r="V24" s="74">
        <v>148.08000000000001</v>
      </c>
      <c r="W24">
        <v>-7</v>
      </c>
      <c r="X24">
        <v>-28</v>
      </c>
      <c r="Y24">
        <v>-0.1</v>
      </c>
      <c r="Z24">
        <v>3.67</v>
      </c>
      <c r="AA24">
        <v>0</v>
      </c>
      <c r="AB24">
        <v>4.25</v>
      </c>
      <c r="AC24">
        <v>140.16</v>
      </c>
    </row>
    <row r="25" spans="7:29">
      <c r="G25" t="s">
        <v>67</v>
      </c>
      <c r="H25" s="73">
        <v>0</v>
      </c>
      <c r="I25" s="46">
        <v>0</v>
      </c>
      <c r="J25" s="46">
        <v>149.83000000000001</v>
      </c>
      <c r="K25" s="46">
        <v>0</v>
      </c>
      <c r="L25" s="46">
        <v>4.0599999999999996</v>
      </c>
      <c r="M25" s="74">
        <v>4.25</v>
      </c>
      <c r="N25" s="73">
        <v>-60</v>
      </c>
      <c r="O25" s="46">
        <v>-65</v>
      </c>
      <c r="P25" s="46">
        <v>0</v>
      </c>
      <c r="Q25" s="46">
        <v>0</v>
      </c>
      <c r="R25" s="46">
        <v>0</v>
      </c>
      <c r="S25" s="74">
        <v>0</v>
      </c>
      <c r="U25" s="73">
        <v>-125.1</v>
      </c>
      <c r="V25" s="74">
        <v>158.13999999999999</v>
      </c>
      <c r="W25">
        <v>-60</v>
      </c>
      <c r="X25">
        <v>-65</v>
      </c>
      <c r="Y25">
        <v>-0.1</v>
      </c>
      <c r="Z25">
        <v>4.0599999999999996</v>
      </c>
      <c r="AA25">
        <v>0</v>
      </c>
      <c r="AB25">
        <v>4.25</v>
      </c>
      <c r="AC25">
        <v>149.83000000000001</v>
      </c>
    </row>
    <row r="26" spans="7:29">
      <c r="G26" t="s">
        <v>68</v>
      </c>
      <c r="H26" s="73">
        <v>0</v>
      </c>
      <c r="I26" s="46">
        <v>0</v>
      </c>
      <c r="J26" s="46">
        <v>149.83000000000001</v>
      </c>
      <c r="K26" s="46">
        <v>0</v>
      </c>
      <c r="L26" s="46">
        <v>4.83</v>
      </c>
      <c r="M26" s="74">
        <v>9.57</v>
      </c>
      <c r="N26" s="73">
        <v>-69</v>
      </c>
      <c r="O26" s="46">
        <v>-80</v>
      </c>
      <c r="P26" s="46">
        <v>0</v>
      </c>
      <c r="Q26" s="46">
        <v>0</v>
      </c>
      <c r="R26" s="46">
        <v>0</v>
      </c>
      <c r="S26" s="74">
        <v>0</v>
      </c>
      <c r="U26" s="73">
        <v>-149.1</v>
      </c>
      <c r="V26" s="74">
        <v>164.23</v>
      </c>
      <c r="W26">
        <v>-69</v>
      </c>
      <c r="X26">
        <v>-80</v>
      </c>
      <c r="Y26">
        <v>-0.1</v>
      </c>
      <c r="Z26">
        <v>4.83</v>
      </c>
      <c r="AA26">
        <v>0</v>
      </c>
      <c r="AB26">
        <v>9.57</v>
      </c>
      <c r="AC26">
        <v>149.83000000000001</v>
      </c>
    </row>
    <row r="27" spans="7:29">
      <c r="G27" t="s">
        <v>69</v>
      </c>
      <c r="H27" s="73">
        <v>0</v>
      </c>
      <c r="I27" s="46">
        <v>0</v>
      </c>
      <c r="J27" s="46">
        <v>154.65</v>
      </c>
      <c r="K27" s="46">
        <v>0</v>
      </c>
      <c r="L27" s="46">
        <v>5.41</v>
      </c>
      <c r="M27" s="74">
        <v>9.9600000000000009</v>
      </c>
      <c r="N27" s="73">
        <v>-34</v>
      </c>
      <c r="O27" s="46">
        <v>-74</v>
      </c>
      <c r="P27" s="46">
        <v>0</v>
      </c>
      <c r="Q27" s="46">
        <v>0</v>
      </c>
      <c r="R27" s="46">
        <v>0</v>
      </c>
      <c r="S27" s="74">
        <v>0</v>
      </c>
      <c r="U27" s="73">
        <v>-108.1</v>
      </c>
      <c r="V27" s="74">
        <v>170.02</v>
      </c>
      <c r="W27">
        <v>-34</v>
      </c>
      <c r="X27">
        <v>-74</v>
      </c>
      <c r="Y27">
        <v>-0.1</v>
      </c>
      <c r="Z27">
        <v>5.41</v>
      </c>
      <c r="AA27">
        <v>0</v>
      </c>
      <c r="AB27">
        <v>9.9600000000000009</v>
      </c>
      <c r="AC27">
        <v>154.65</v>
      </c>
    </row>
    <row r="28" spans="7:29">
      <c r="G28" t="s">
        <v>70</v>
      </c>
      <c r="H28" s="73">
        <v>0</v>
      </c>
      <c r="I28" s="46">
        <v>0</v>
      </c>
      <c r="J28" s="46">
        <v>140.15</v>
      </c>
      <c r="K28" s="46">
        <v>0</v>
      </c>
      <c r="L28" s="46">
        <v>5.8</v>
      </c>
      <c r="M28" s="74">
        <v>11.41</v>
      </c>
      <c r="N28" s="73">
        <v>-30</v>
      </c>
      <c r="O28" s="46">
        <v>-87</v>
      </c>
      <c r="P28" s="46">
        <v>0</v>
      </c>
      <c r="Q28" s="46">
        <v>0</v>
      </c>
      <c r="R28" s="46">
        <v>0</v>
      </c>
      <c r="S28" s="74">
        <v>0</v>
      </c>
      <c r="U28" s="73">
        <v>-117.1</v>
      </c>
      <c r="V28" s="74">
        <v>157.36000000000001</v>
      </c>
      <c r="W28">
        <v>-30</v>
      </c>
      <c r="X28">
        <v>-87</v>
      </c>
      <c r="Y28">
        <v>-0.1</v>
      </c>
      <c r="Z28">
        <v>5.8</v>
      </c>
      <c r="AA28">
        <v>0</v>
      </c>
      <c r="AB28">
        <v>11.41</v>
      </c>
      <c r="AC28">
        <v>140.15</v>
      </c>
    </row>
    <row r="29" spans="7:29">
      <c r="G29" t="s">
        <v>71</v>
      </c>
      <c r="H29" s="73">
        <v>0</v>
      </c>
      <c r="I29" s="46">
        <v>0</v>
      </c>
      <c r="J29" s="46">
        <v>135.32</v>
      </c>
      <c r="K29" s="46">
        <v>0</v>
      </c>
      <c r="L29" s="46">
        <v>6.28</v>
      </c>
      <c r="M29" s="74">
        <v>11.41</v>
      </c>
      <c r="N29" s="73">
        <v>-48</v>
      </c>
      <c r="O29" s="46">
        <v>-105</v>
      </c>
      <c r="P29" s="46">
        <v>0</v>
      </c>
      <c r="Q29" s="46">
        <v>0</v>
      </c>
      <c r="R29" s="46">
        <v>0</v>
      </c>
      <c r="S29" s="74">
        <v>0</v>
      </c>
      <c r="U29" s="73">
        <v>-153.1</v>
      </c>
      <c r="V29" s="74">
        <v>153.01</v>
      </c>
      <c r="W29">
        <v>-48</v>
      </c>
      <c r="X29">
        <v>-105</v>
      </c>
      <c r="Y29">
        <v>-0.1</v>
      </c>
      <c r="Z29">
        <v>6.28</v>
      </c>
      <c r="AA29">
        <v>0</v>
      </c>
      <c r="AB29">
        <v>11.41</v>
      </c>
      <c r="AC29">
        <v>135.32</v>
      </c>
    </row>
    <row r="30" spans="7:29">
      <c r="G30" t="s">
        <v>72</v>
      </c>
      <c r="H30" s="73">
        <v>0</v>
      </c>
      <c r="I30" s="46">
        <v>0</v>
      </c>
      <c r="J30" s="46">
        <v>115.98</v>
      </c>
      <c r="K30" s="46">
        <v>0</v>
      </c>
      <c r="L30" s="46">
        <v>6.48</v>
      </c>
      <c r="M30" s="74">
        <v>11.41</v>
      </c>
      <c r="N30" s="73">
        <v>-72</v>
      </c>
      <c r="O30" s="46">
        <v>-108</v>
      </c>
      <c r="P30" s="46">
        <v>0</v>
      </c>
      <c r="Q30" s="46">
        <v>0</v>
      </c>
      <c r="R30" s="46">
        <v>0</v>
      </c>
      <c r="S30" s="74">
        <v>0</v>
      </c>
      <c r="U30" s="73">
        <v>-180.1</v>
      </c>
      <c r="V30" s="74">
        <v>133.87</v>
      </c>
      <c r="W30">
        <v>-72</v>
      </c>
      <c r="X30">
        <v>-108</v>
      </c>
      <c r="Y30">
        <v>-0.1</v>
      </c>
      <c r="Z30">
        <v>6.48</v>
      </c>
      <c r="AA30">
        <v>0</v>
      </c>
      <c r="AB30">
        <v>11.41</v>
      </c>
      <c r="AC30">
        <v>115.98</v>
      </c>
    </row>
    <row r="31" spans="7:29">
      <c r="G31" t="s">
        <v>73</v>
      </c>
      <c r="H31" s="73">
        <v>0</v>
      </c>
      <c r="I31" s="46">
        <v>0</v>
      </c>
      <c r="J31" s="46">
        <v>115.99</v>
      </c>
      <c r="K31" s="46">
        <v>0</v>
      </c>
      <c r="L31" s="46">
        <v>5.8</v>
      </c>
      <c r="M31" s="74">
        <v>8.89</v>
      </c>
      <c r="N31" s="73">
        <v>-114</v>
      </c>
      <c r="O31" s="46">
        <v>-127</v>
      </c>
      <c r="P31" s="46">
        <v>0</v>
      </c>
      <c r="Q31" s="46">
        <v>0</v>
      </c>
      <c r="R31" s="46">
        <v>0</v>
      </c>
      <c r="S31" s="74">
        <v>0</v>
      </c>
      <c r="U31" s="73">
        <v>-241.1</v>
      </c>
      <c r="V31" s="74">
        <v>130.68</v>
      </c>
      <c r="W31">
        <v>-114</v>
      </c>
      <c r="X31">
        <v>-127</v>
      </c>
      <c r="Y31">
        <v>-0.1</v>
      </c>
      <c r="Z31">
        <v>5.8</v>
      </c>
      <c r="AA31">
        <v>0</v>
      </c>
      <c r="AB31">
        <v>8.89</v>
      </c>
      <c r="AC31">
        <v>115.99</v>
      </c>
    </row>
    <row r="32" spans="7:29">
      <c r="G32" t="s">
        <v>74</v>
      </c>
      <c r="H32" s="73">
        <v>0</v>
      </c>
      <c r="I32" s="46">
        <v>0</v>
      </c>
      <c r="J32" s="46">
        <v>106.32</v>
      </c>
      <c r="K32" s="46">
        <v>0</v>
      </c>
      <c r="L32" s="46">
        <v>7.06</v>
      </c>
      <c r="M32" s="74">
        <v>8.89</v>
      </c>
      <c r="N32" s="73">
        <v>-136</v>
      </c>
      <c r="O32" s="46">
        <v>-133</v>
      </c>
      <c r="P32" s="46">
        <v>0</v>
      </c>
      <c r="Q32" s="46">
        <v>0</v>
      </c>
      <c r="R32" s="46">
        <v>0</v>
      </c>
      <c r="S32" s="74">
        <v>0</v>
      </c>
      <c r="U32" s="73">
        <v>-269.10000000000002</v>
      </c>
      <c r="V32" s="74">
        <v>122.27</v>
      </c>
      <c r="W32">
        <v>-136</v>
      </c>
      <c r="X32">
        <v>-133</v>
      </c>
      <c r="Y32">
        <v>-0.1</v>
      </c>
      <c r="Z32">
        <v>7.06</v>
      </c>
      <c r="AA32">
        <v>0</v>
      </c>
      <c r="AB32">
        <v>8.89</v>
      </c>
      <c r="AC32">
        <v>106.32</v>
      </c>
    </row>
    <row r="33" spans="7:29">
      <c r="G33" t="s">
        <v>75</v>
      </c>
      <c r="H33" s="73">
        <v>0</v>
      </c>
      <c r="I33" s="46">
        <v>0</v>
      </c>
      <c r="J33" s="46">
        <v>116</v>
      </c>
      <c r="K33" s="46">
        <v>0</v>
      </c>
      <c r="L33" s="46">
        <v>8.02</v>
      </c>
      <c r="M33" s="74">
        <v>7.73</v>
      </c>
      <c r="N33" s="73">
        <v>-98</v>
      </c>
      <c r="O33" s="46">
        <v>-135</v>
      </c>
      <c r="P33" s="46">
        <v>0</v>
      </c>
      <c r="Q33" s="46">
        <v>0</v>
      </c>
      <c r="R33" s="46">
        <v>0</v>
      </c>
      <c r="S33" s="74">
        <v>0</v>
      </c>
      <c r="U33" s="73">
        <v>-233.1</v>
      </c>
      <c r="V33" s="74">
        <v>131.75</v>
      </c>
      <c r="W33">
        <v>-98</v>
      </c>
      <c r="X33">
        <v>-135</v>
      </c>
      <c r="Y33">
        <v>-0.1</v>
      </c>
      <c r="Z33">
        <v>8.02</v>
      </c>
      <c r="AA33">
        <v>0</v>
      </c>
      <c r="AB33">
        <v>7.73</v>
      </c>
      <c r="AC33">
        <v>116</v>
      </c>
    </row>
    <row r="34" spans="7:29">
      <c r="G34" t="s">
        <v>76</v>
      </c>
      <c r="H34" s="73">
        <v>0</v>
      </c>
      <c r="I34" s="46">
        <v>0</v>
      </c>
      <c r="J34" s="46">
        <v>115.99</v>
      </c>
      <c r="K34" s="46">
        <v>0</v>
      </c>
      <c r="L34" s="46">
        <v>8.8000000000000007</v>
      </c>
      <c r="M34" s="74">
        <v>4.3499999999999996</v>
      </c>
      <c r="N34" s="73">
        <v>-84</v>
      </c>
      <c r="O34" s="46">
        <v>-133</v>
      </c>
      <c r="P34" s="46">
        <v>0</v>
      </c>
      <c r="Q34" s="46">
        <v>0</v>
      </c>
      <c r="R34" s="46">
        <v>0</v>
      </c>
      <c r="S34" s="74">
        <v>0</v>
      </c>
      <c r="U34" s="73">
        <v>-217.1</v>
      </c>
      <c r="V34" s="74">
        <v>129.13999999999999</v>
      </c>
      <c r="W34">
        <v>-84</v>
      </c>
      <c r="X34">
        <v>-133</v>
      </c>
      <c r="Y34">
        <v>-0.1</v>
      </c>
      <c r="Z34">
        <v>8.8000000000000007</v>
      </c>
      <c r="AA34">
        <v>0</v>
      </c>
      <c r="AB34">
        <v>4.3499999999999996</v>
      </c>
      <c r="AC34">
        <v>115.99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10.34</v>
      </c>
      <c r="M35" s="74">
        <v>4.3499999999999996</v>
      </c>
      <c r="N35" s="73">
        <v>-53</v>
      </c>
      <c r="O35" s="46">
        <v>-129</v>
      </c>
      <c r="P35" s="46">
        <v>-100</v>
      </c>
      <c r="Q35" s="46">
        <v>0</v>
      </c>
      <c r="R35" s="46">
        <v>0</v>
      </c>
      <c r="S35" s="74">
        <v>0</v>
      </c>
      <c r="U35" s="73">
        <v>-282.10000000000002</v>
      </c>
      <c r="V35" s="74">
        <v>14.69</v>
      </c>
      <c r="W35">
        <v>-53</v>
      </c>
      <c r="X35">
        <v>-129</v>
      </c>
      <c r="Y35">
        <v>-0.1</v>
      </c>
      <c r="Z35">
        <v>10.34</v>
      </c>
      <c r="AA35">
        <v>0</v>
      </c>
      <c r="AB35">
        <v>4.3499999999999996</v>
      </c>
      <c r="AC35">
        <v>-100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12.28</v>
      </c>
      <c r="M36" s="74">
        <v>8.41</v>
      </c>
      <c r="N36" s="73">
        <v>-18</v>
      </c>
      <c r="O36" s="46">
        <v>-146</v>
      </c>
      <c r="P36" s="46">
        <v>-37</v>
      </c>
      <c r="Q36" s="46">
        <v>0</v>
      </c>
      <c r="R36" s="46">
        <v>0</v>
      </c>
      <c r="S36" s="74">
        <v>0</v>
      </c>
      <c r="U36" s="73">
        <v>-201.1</v>
      </c>
      <c r="V36" s="74">
        <v>20.69</v>
      </c>
      <c r="W36">
        <v>-18</v>
      </c>
      <c r="X36">
        <v>-146</v>
      </c>
      <c r="Y36">
        <v>-0.1</v>
      </c>
      <c r="Z36">
        <v>12.28</v>
      </c>
      <c r="AA36">
        <v>0</v>
      </c>
      <c r="AB36">
        <v>8.41</v>
      </c>
      <c r="AC36">
        <v>-37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13.53</v>
      </c>
      <c r="M37" s="74">
        <v>0</v>
      </c>
      <c r="N37" s="73">
        <v>-9</v>
      </c>
      <c r="O37" s="46">
        <v>-92</v>
      </c>
      <c r="P37" s="46">
        <v>-22</v>
      </c>
      <c r="Q37" s="46">
        <v>0</v>
      </c>
      <c r="R37" s="46">
        <v>0</v>
      </c>
      <c r="S37" s="74">
        <v>0</v>
      </c>
      <c r="U37" s="73">
        <v>-123.1</v>
      </c>
      <c r="V37" s="74">
        <v>13.53</v>
      </c>
      <c r="W37">
        <v>-9</v>
      </c>
      <c r="X37">
        <v>-92</v>
      </c>
      <c r="Y37">
        <v>-0.1</v>
      </c>
      <c r="Z37">
        <v>13.53</v>
      </c>
      <c r="AA37">
        <v>0</v>
      </c>
      <c r="AB37">
        <v>0</v>
      </c>
      <c r="AC37">
        <v>-22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13.24</v>
      </c>
      <c r="M38" s="74">
        <v>0</v>
      </c>
      <c r="N38" s="73">
        <v>-23</v>
      </c>
      <c r="O38" s="46">
        <v>-96</v>
      </c>
      <c r="P38" s="46">
        <v>-44</v>
      </c>
      <c r="Q38" s="46">
        <v>0</v>
      </c>
      <c r="R38" s="46">
        <v>0</v>
      </c>
      <c r="S38" s="74">
        <v>0</v>
      </c>
      <c r="U38" s="73">
        <v>-163.1</v>
      </c>
      <c r="V38" s="74">
        <v>13.24</v>
      </c>
      <c r="W38">
        <v>-23</v>
      </c>
      <c r="X38">
        <v>-96</v>
      </c>
      <c r="Y38">
        <v>-0.1</v>
      </c>
      <c r="Z38">
        <v>13.24</v>
      </c>
      <c r="AA38">
        <v>0</v>
      </c>
      <c r="AB38">
        <v>0</v>
      </c>
      <c r="AC38">
        <v>-44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13.44</v>
      </c>
      <c r="M39" s="74">
        <v>0</v>
      </c>
      <c r="N39" s="73">
        <v>-25</v>
      </c>
      <c r="O39" s="46">
        <v>-84</v>
      </c>
      <c r="P39" s="46">
        <v>-45</v>
      </c>
      <c r="Q39" s="46">
        <v>0</v>
      </c>
      <c r="R39" s="46">
        <v>0</v>
      </c>
      <c r="S39" s="74">
        <v>0</v>
      </c>
      <c r="U39" s="73">
        <v>-154.1</v>
      </c>
      <c r="V39" s="74">
        <v>13.44</v>
      </c>
      <c r="W39">
        <v>-25</v>
      </c>
      <c r="X39">
        <v>-84</v>
      </c>
      <c r="Y39">
        <v>-0.1</v>
      </c>
      <c r="Z39">
        <v>13.44</v>
      </c>
      <c r="AA39">
        <v>0</v>
      </c>
      <c r="AB39">
        <v>0</v>
      </c>
      <c r="AC39">
        <v>-45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13.34</v>
      </c>
      <c r="M40" s="74">
        <v>0</v>
      </c>
      <c r="N40" s="73">
        <v>-10</v>
      </c>
      <c r="O40" s="46">
        <v>-77</v>
      </c>
      <c r="P40" s="46">
        <v>-20</v>
      </c>
      <c r="Q40" s="46">
        <v>0</v>
      </c>
      <c r="R40" s="46">
        <v>0</v>
      </c>
      <c r="S40" s="74">
        <v>0</v>
      </c>
      <c r="U40" s="73">
        <v>-107.1</v>
      </c>
      <c r="V40" s="74">
        <v>13.34</v>
      </c>
      <c r="W40">
        <v>-10</v>
      </c>
      <c r="X40">
        <v>-77</v>
      </c>
      <c r="Y40">
        <v>-0.1</v>
      </c>
      <c r="Z40">
        <v>13.34</v>
      </c>
      <c r="AA40">
        <v>0</v>
      </c>
      <c r="AB40">
        <v>0</v>
      </c>
      <c r="AC40">
        <v>-20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9.67</v>
      </c>
      <c r="L41" s="46">
        <v>10.24</v>
      </c>
      <c r="M41" s="74">
        <v>0.68</v>
      </c>
      <c r="N41" s="73">
        <v>-22</v>
      </c>
      <c r="O41" s="46">
        <v>-92</v>
      </c>
      <c r="P41" s="46">
        <v>-100</v>
      </c>
      <c r="Q41" s="46">
        <v>0</v>
      </c>
      <c r="R41" s="46">
        <v>0</v>
      </c>
      <c r="S41" s="74">
        <v>0</v>
      </c>
      <c r="U41" s="73">
        <v>-214.1</v>
      </c>
      <c r="V41" s="74">
        <v>20.59</v>
      </c>
      <c r="W41">
        <v>-22</v>
      </c>
      <c r="X41">
        <v>-92</v>
      </c>
      <c r="Y41">
        <v>-0.1</v>
      </c>
      <c r="Z41">
        <v>10.24</v>
      </c>
      <c r="AA41">
        <v>9.67</v>
      </c>
      <c r="AB41">
        <v>0.68</v>
      </c>
      <c r="AC41">
        <v>-100</v>
      </c>
    </row>
    <row r="42" spans="7:29">
      <c r="G42" t="s">
        <v>84</v>
      </c>
      <c r="H42" s="73">
        <v>0</v>
      </c>
      <c r="I42" s="46">
        <v>3.87</v>
      </c>
      <c r="J42" s="46">
        <v>0</v>
      </c>
      <c r="K42" s="46">
        <v>16.420000000000002</v>
      </c>
      <c r="L42" s="46">
        <v>12.28</v>
      </c>
      <c r="M42" s="74">
        <v>2.3199999999999998</v>
      </c>
      <c r="N42" s="73">
        <v>0</v>
      </c>
      <c r="O42" s="46">
        <v>0</v>
      </c>
      <c r="P42" s="46">
        <v>-50</v>
      </c>
      <c r="Q42" s="46">
        <v>0</v>
      </c>
      <c r="R42" s="46">
        <v>0</v>
      </c>
      <c r="S42" s="74">
        <v>0</v>
      </c>
      <c r="U42" s="73">
        <v>-50.1</v>
      </c>
      <c r="V42" s="74">
        <v>34.89</v>
      </c>
      <c r="W42">
        <v>0</v>
      </c>
      <c r="X42">
        <v>3.87</v>
      </c>
      <c r="Y42">
        <v>-0.1</v>
      </c>
      <c r="Z42">
        <v>12.28</v>
      </c>
      <c r="AA42">
        <v>16.420000000000002</v>
      </c>
      <c r="AB42">
        <v>2.3199999999999998</v>
      </c>
      <c r="AC42">
        <v>-50</v>
      </c>
    </row>
    <row r="43" spans="7:29">
      <c r="G43" t="s">
        <v>85</v>
      </c>
      <c r="H43" s="73">
        <v>31.9</v>
      </c>
      <c r="I43" s="46">
        <v>4.83</v>
      </c>
      <c r="J43" s="46">
        <v>19.329999999999998</v>
      </c>
      <c r="K43" s="46">
        <v>16.43</v>
      </c>
      <c r="L43" s="46">
        <v>11.12</v>
      </c>
      <c r="M43" s="74">
        <v>2.5099999999999998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-0.1</v>
      </c>
      <c r="V43" s="74">
        <v>86.12</v>
      </c>
      <c r="W43">
        <v>31.9</v>
      </c>
      <c r="X43">
        <v>4.83</v>
      </c>
      <c r="Y43">
        <v>-0.1</v>
      </c>
      <c r="Z43">
        <v>11.12</v>
      </c>
      <c r="AA43">
        <v>16.43</v>
      </c>
      <c r="AB43">
        <v>2.5099999999999998</v>
      </c>
      <c r="AC43">
        <v>19.329999999999998</v>
      </c>
    </row>
    <row r="44" spans="7:29">
      <c r="G44" t="s">
        <v>86</v>
      </c>
      <c r="H44" s="73">
        <v>0</v>
      </c>
      <c r="I44" s="46">
        <v>16.43</v>
      </c>
      <c r="J44" s="46">
        <v>38.659999999999997</v>
      </c>
      <c r="K44" s="46">
        <v>17.399999999999999</v>
      </c>
      <c r="L44" s="46">
        <v>9.4700000000000006</v>
      </c>
      <c r="M44" s="74">
        <v>4.16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-0.1</v>
      </c>
      <c r="V44" s="74">
        <v>86.12</v>
      </c>
      <c r="W44">
        <v>0</v>
      </c>
      <c r="X44">
        <v>16.43</v>
      </c>
      <c r="Y44">
        <v>-0.1</v>
      </c>
      <c r="Z44">
        <v>9.4700000000000006</v>
      </c>
      <c r="AA44">
        <v>17.399999999999999</v>
      </c>
      <c r="AB44">
        <v>4.16</v>
      </c>
      <c r="AC44">
        <v>38.659999999999997</v>
      </c>
    </row>
    <row r="45" spans="7:29">
      <c r="G45" t="s">
        <v>87</v>
      </c>
      <c r="H45" s="73">
        <v>0</v>
      </c>
      <c r="I45" s="46">
        <v>0</v>
      </c>
      <c r="J45" s="46">
        <v>38.67</v>
      </c>
      <c r="K45" s="46">
        <v>20.3</v>
      </c>
      <c r="L45" s="46">
        <v>10.63</v>
      </c>
      <c r="M45" s="74">
        <v>0</v>
      </c>
      <c r="N45" s="73">
        <v>0</v>
      </c>
      <c r="O45" s="46">
        <v>-77</v>
      </c>
      <c r="P45" s="46">
        <v>0</v>
      </c>
      <c r="Q45" s="46">
        <v>0</v>
      </c>
      <c r="R45" s="46">
        <v>0</v>
      </c>
      <c r="S45" s="74">
        <v>0</v>
      </c>
      <c r="U45" s="73">
        <v>-77.099999999999994</v>
      </c>
      <c r="V45" s="74">
        <v>69.599999999999994</v>
      </c>
      <c r="W45">
        <v>0</v>
      </c>
      <c r="X45">
        <v>-77</v>
      </c>
      <c r="Y45">
        <v>-0.1</v>
      </c>
      <c r="Z45">
        <v>10.63</v>
      </c>
      <c r="AA45">
        <v>20.3</v>
      </c>
      <c r="AB45">
        <v>0</v>
      </c>
      <c r="AC45">
        <v>38.67</v>
      </c>
    </row>
    <row r="46" spans="7:29">
      <c r="G46" t="s">
        <v>88</v>
      </c>
      <c r="H46" s="73">
        <v>7.73</v>
      </c>
      <c r="I46" s="46">
        <v>0</v>
      </c>
      <c r="J46" s="46">
        <v>53.16</v>
      </c>
      <c r="K46" s="46">
        <v>20.3</v>
      </c>
      <c r="L46" s="46">
        <v>12.18</v>
      </c>
      <c r="M46" s="74">
        <v>0</v>
      </c>
      <c r="N46" s="73">
        <v>0</v>
      </c>
      <c r="O46" s="46">
        <v>-71</v>
      </c>
      <c r="P46" s="46">
        <v>0</v>
      </c>
      <c r="Q46" s="46">
        <v>0</v>
      </c>
      <c r="R46" s="46">
        <v>0</v>
      </c>
      <c r="S46" s="74">
        <v>0</v>
      </c>
      <c r="U46" s="73">
        <v>-71.099999999999994</v>
      </c>
      <c r="V46" s="74">
        <v>93.37</v>
      </c>
      <c r="W46">
        <v>7.73</v>
      </c>
      <c r="X46">
        <v>-71</v>
      </c>
      <c r="Y46">
        <v>-0.1</v>
      </c>
      <c r="Z46">
        <v>12.18</v>
      </c>
      <c r="AA46">
        <v>20.3</v>
      </c>
      <c r="AB46">
        <v>0</v>
      </c>
      <c r="AC46">
        <v>53.16</v>
      </c>
    </row>
    <row r="47" spans="7:29">
      <c r="G47" t="s">
        <v>89</v>
      </c>
      <c r="H47" s="73">
        <v>36.729999999999997</v>
      </c>
      <c r="I47" s="46">
        <v>0</v>
      </c>
      <c r="J47" s="46">
        <v>0</v>
      </c>
      <c r="K47" s="46">
        <v>20.3</v>
      </c>
      <c r="L47" s="46">
        <v>12.08</v>
      </c>
      <c r="M47" s="74">
        <v>0</v>
      </c>
      <c r="N47" s="73">
        <v>0</v>
      </c>
      <c r="O47" s="46">
        <v>-46</v>
      </c>
      <c r="P47" s="46">
        <v>-30</v>
      </c>
      <c r="Q47" s="46">
        <v>0</v>
      </c>
      <c r="R47" s="46">
        <v>0</v>
      </c>
      <c r="S47" s="74">
        <v>0</v>
      </c>
      <c r="U47" s="73">
        <v>-76.099999999999994</v>
      </c>
      <c r="V47" s="74">
        <v>69.11</v>
      </c>
      <c r="W47">
        <v>36.729999999999997</v>
      </c>
      <c r="X47">
        <v>-46</v>
      </c>
      <c r="Y47">
        <v>-0.1</v>
      </c>
      <c r="Z47">
        <v>12.08</v>
      </c>
      <c r="AA47">
        <v>20.3</v>
      </c>
      <c r="AB47">
        <v>0</v>
      </c>
      <c r="AC47">
        <v>-30</v>
      </c>
    </row>
    <row r="48" spans="7:29">
      <c r="G48" t="s">
        <v>90</v>
      </c>
      <c r="H48" s="73">
        <v>46.39</v>
      </c>
      <c r="I48" s="46">
        <v>0</v>
      </c>
      <c r="J48" s="46">
        <v>0</v>
      </c>
      <c r="K48" s="46">
        <v>20.3</v>
      </c>
      <c r="L48" s="46">
        <v>14.02</v>
      </c>
      <c r="M48" s="74">
        <v>0</v>
      </c>
      <c r="N48" s="73">
        <v>0</v>
      </c>
      <c r="O48" s="46">
        <v>-42</v>
      </c>
      <c r="P48" s="46">
        <v>-20</v>
      </c>
      <c r="Q48" s="46">
        <v>0</v>
      </c>
      <c r="R48" s="46">
        <v>0</v>
      </c>
      <c r="S48" s="74">
        <v>0</v>
      </c>
      <c r="U48" s="73">
        <v>-62.1</v>
      </c>
      <c r="V48" s="74">
        <v>80.709999999999994</v>
      </c>
      <c r="W48">
        <v>46.39</v>
      </c>
      <c r="X48">
        <v>-42</v>
      </c>
      <c r="Y48">
        <v>-0.1</v>
      </c>
      <c r="Z48">
        <v>14.02</v>
      </c>
      <c r="AA48">
        <v>20.3</v>
      </c>
      <c r="AB48">
        <v>0</v>
      </c>
      <c r="AC48">
        <v>-20</v>
      </c>
    </row>
    <row r="49" spans="7:29">
      <c r="G49" t="s">
        <v>91</v>
      </c>
      <c r="H49" s="73">
        <v>28.03</v>
      </c>
      <c r="I49" s="46">
        <v>0</v>
      </c>
      <c r="J49" s="46">
        <v>0</v>
      </c>
      <c r="K49" s="46">
        <v>19.329999999999998</v>
      </c>
      <c r="L49" s="46">
        <v>10.15</v>
      </c>
      <c r="M49" s="74">
        <v>0</v>
      </c>
      <c r="N49" s="73">
        <v>0</v>
      </c>
      <c r="O49" s="46">
        <v>-39</v>
      </c>
      <c r="P49" s="46">
        <v>-40</v>
      </c>
      <c r="Q49" s="46">
        <v>0</v>
      </c>
      <c r="R49" s="46">
        <v>0</v>
      </c>
      <c r="S49" s="74">
        <v>0</v>
      </c>
      <c r="U49" s="73">
        <v>-79.5</v>
      </c>
      <c r="V49" s="74">
        <v>57.51</v>
      </c>
      <c r="W49">
        <v>28.03</v>
      </c>
      <c r="X49">
        <v>-39</v>
      </c>
      <c r="Y49">
        <v>-0.5</v>
      </c>
      <c r="Z49">
        <v>10.15</v>
      </c>
      <c r="AA49">
        <v>19.329999999999998</v>
      </c>
      <c r="AB49">
        <v>0</v>
      </c>
      <c r="AC49">
        <v>-40</v>
      </c>
    </row>
    <row r="50" spans="7:29">
      <c r="G50" t="s">
        <v>92</v>
      </c>
      <c r="H50" s="73">
        <v>36.74</v>
      </c>
      <c r="I50" s="46">
        <v>0</v>
      </c>
      <c r="J50" s="46">
        <v>0</v>
      </c>
      <c r="K50" s="46">
        <v>20.3</v>
      </c>
      <c r="L50" s="46">
        <v>9.18</v>
      </c>
      <c r="M50" s="74">
        <v>0.19</v>
      </c>
      <c r="N50" s="73">
        <v>0</v>
      </c>
      <c r="O50" s="46">
        <v>-34</v>
      </c>
      <c r="P50" s="46">
        <v>-35</v>
      </c>
      <c r="Q50" s="46">
        <v>0</v>
      </c>
      <c r="R50" s="46">
        <v>0</v>
      </c>
      <c r="S50" s="74">
        <v>0</v>
      </c>
      <c r="U50" s="73">
        <v>-69.5</v>
      </c>
      <c r="V50" s="74">
        <v>66.41</v>
      </c>
      <c r="W50">
        <v>36.74</v>
      </c>
      <c r="X50">
        <v>-34</v>
      </c>
      <c r="Y50">
        <v>-0.5</v>
      </c>
      <c r="Z50">
        <v>9.18</v>
      </c>
      <c r="AA50">
        <v>20.3</v>
      </c>
      <c r="AB50">
        <v>0.19</v>
      </c>
      <c r="AC50">
        <v>-35</v>
      </c>
    </row>
    <row r="51" spans="7:29">
      <c r="G51" t="s">
        <v>93</v>
      </c>
      <c r="H51" s="73">
        <v>25.13</v>
      </c>
      <c r="I51" s="46">
        <v>0</v>
      </c>
      <c r="J51" s="46">
        <v>0</v>
      </c>
      <c r="K51" s="46">
        <v>29</v>
      </c>
      <c r="L51" s="46">
        <v>11.99</v>
      </c>
      <c r="M51" s="74">
        <v>4.25</v>
      </c>
      <c r="N51" s="73">
        <v>0</v>
      </c>
      <c r="O51" s="46">
        <v>-34</v>
      </c>
      <c r="P51" s="46">
        <v>-30</v>
      </c>
      <c r="Q51" s="46">
        <v>0</v>
      </c>
      <c r="R51" s="46">
        <v>0</v>
      </c>
      <c r="S51" s="74">
        <v>0</v>
      </c>
      <c r="U51" s="73">
        <v>-64.099999999999994</v>
      </c>
      <c r="V51" s="74">
        <v>70.37</v>
      </c>
      <c r="W51">
        <v>25.13</v>
      </c>
      <c r="X51">
        <v>-34</v>
      </c>
      <c r="Y51">
        <v>-0.1</v>
      </c>
      <c r="Z51">
        <v>11.99</v>
      </c>
      <c r="AA51">
        <v>29</v>
      </c>
      <c r="AB51">
        <v>4.25</v>
      </c>
      <c r="AC51">
        <v>-30</v>
      </c>
    </row>
    <row r="52" spans="7:29">
      <c r="G52" t="s">
        <v>94</v>
      </c>
      <c r="H52" s="73">
        <v>20.3</v>
      </c>
      <c r="I52" s="46">
        <v>0</v>
      </c>
      <c r="J52" s="46">
        <v>0</v>
      </c>
      <c r="K52" s="46">
        <v>29</v>
      </c>
      <c r="L52" s="46">
        <v>12.37</v>
      </c>
      <c r="M52" s="74">
        <v>8.6</v>
      </c>
      <c r="N52" s="73">
        <v>0</v>
      </c>
      <c r="O52" s="46">
        <v>-33</v>
      </c>
      <c r="P52" s="46">
        <v>-15</v>
      </c>
      <c r="Q52" s="46">
        <v>0</v>
      </c>
      <c r="R52" s="46">
        <v>0</v>
      </c>
      <c r="S52" s="74">
        <v>0</v>
      </c>
      <c r="U52" s="73">
        <v>-48.1</v>
      </c>
      <c r="V52" s="74">
        <v>70.27</v>
      </c>
      <c r="W52">
        <v>20.3</v>
      </c>
      <c r="X52">
        <v>-33</v>
      </c>
      <c r="Y52">
        <v>-0.1</v>
      </c>
      <c r="Z52">
        <v>12.37</v>
      </c>
      <c r="AA52">
        <v>29</v>
      </c>
      <c r="AB52">
        <v>8.6</v>
      </c>
      <c r="AC52">
        <v>-15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29</v>
      </c>
      <c r="L53" s="46">
        <v>11.21</v>
      </c>
      <c r="M53" s="74">
        <v>4.6399999999999997</v>
      </c>
      <c r="N53" s="73">
        <v>0</v>
      </c>
      <c r="O53" s="46">
        <v>-40</v>
      </c>
      <c r="P53" s="46">
        <v>-25</v>
      </c>
      <c r="Q53" s="46">
        <v>0</v>
      </c>
      <c r="R53" s="46">
        <v>0</v>
      </c>
      <c r="S53" s="74">
        <v>0</v>
      </c>
      <c r="U53" s="73">
        <v>-65.099999999999994</v>
      </c>
      <c r="V53" s="74">
        <v>44.85</v>
      </c>
      <c r="W53">
        <v>0</v>
      </c>
      <c r="X53">
        <v>-40</v>
      </c>
      <c r="Y53">
        <v>-0.1</v>
      </c>
      <c r="Z53">
        <v>11.21</v>
      </c>
      <c r="AA53">
        <v>29</v>
      </c>
      <c r="AB53">
        <v>4.6399999999999997</v>
      </c>
      <c r="AC53">
        <v>-25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29</v>
      </c>
      <c r="L54" s="46">
        <v>11.12</v>
      </c>
      <c r="M54" s="74">
        <v>5.7</v>
      </c>
      <c r="N54" s="73">
        <v>0</v>
      </c>
      <c r="O54" s="46">
        <v>-37</v>
      </c>
      <c r="P54" s="46">
        <v>-30</v>
      </c>
      <c r="Q54" s="46">
        <v>0</v>
      </c>
      <c r="R54" s="46">
        <v>0</v>
      </c>
      <c r="S54" s="74">
        <v>0</v>
      </c>
      <c r="U54" s="73">
        <v>-67.099999999999994</v>
      </c>
      <c r="V54" s="74">
        <v>45.82</v>
      </c>
      <c r="W54">
        <v>0</v>
      </c>
      <c r="X54">
        <v>-37</v>
      </c>
      <c r="Y54">
        <v>-0.1</v>
      </c>
      <c r="Z54">
        <v>11.12</v>
      </c>
      <c r="AA54">
        <v>29</v>
      </c>
      <c r="AB54">
        <v>5.7</v>
      </c>
      <c r="AC54">
        <v>-30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29</v>
      </c>
      <c r="L55" s="46">
        <v>9.18</v>
      </c>
      <c r="M55" s="74">
        <v>4.25</v>
      </c>
      <c r="N55" s="73">
        <v>0</v>
      </c>
      <c r="O55" s="46">
        <v>-45</v>
      </c>
      <c r="P55" s="46">
        <v>-55</v>
      </c>
      <c r="Q55" s="46">
        <v>0</v>
      </c>
      <c r="R55" s="46">
        <v>0</v>
      </c>
      <c r="S55" s="74">
        <v>0</v>
      </c>
      <c r="U55" s="73">
        <v>-100.1</v>
      </c>
      <c r="V55" s="74">
        <v>42.43</v>
      </c>
      <c r="W55">
        <v>0</v>
      </c>
      <c r="X55">
        <v>-45</v>
      </c>
      <c r="Y55">
        <v>-0.1</v>
      </c>
      <c r="Z55">
        <v>9.18</v>
      </c>
      <c r="AA55">
        <v>29</v>
      </c>
      <c r="AB55">
        <v>4.25</v>
      </c>
      <c r="AC55">
        <v>-55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29</v>
      </c>
      <c r="L56" s="46">
        <v>8.6999999999999993</v>
      </c>
      <c r="M56" s="74">
        <v>4.25</v>
      </c>
      <c r="N56" s="73">
        <v>0</v>
      </c>
      <c r="O56" s="46">
        <v>-49</v>
      </c>
      <c r="P56" s="46">
        <v>-75</v>
      </c>
      <c r="Q56" s="46">
        <v>0</v>
      </c>
      <c r="R56" s="46">
        <v>0</v>
      </c>
      <c r="S56" s="74">
        <v>0</v>
      </c>
      <c r="U56" s="73">
        <v>-124.1</v>
      </c>
      <c r="V56" s="74">
        <v>41.95</v>
      </c>
      <c r="W56">
        <v>0</v>
      </c>
      <c r="X56">
        <v>-49</v>
      </c>
      <c r="Y56">
        <v>-0.1</v>
      </c>
      <c r="Z56">
        <v>8.6999999999999993</v>
      </c>
      <c r="AA56">
        <v>29</v>
      </c>
      <c r="AB56">
        <v>4.25</v>
      </c>
      <c r="AC56">
        <v>-75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29</v>
      </c>
      <c r="L57" s="46">
        <v>11.6</v>
      </c>
      <c r="M57" s="74">
        <v>8.41</v>
      </c>
      <c r="N57" s="73">
        <v>-31</v>
      </c>
      <c r="O57" s="46">
        <v>-66</v>
      </c>
      <c r="P57" s="46">
        <v>-30</v>
      </c>
      <c r="Q57" s="46">
        <v>0</v>
      </c>
      <c r="R57" s="46">
        <v>0</v>
      </c>
      <c r="S57" s="74">
        <v>0</v>
      </c>
      <c r="U57" s="73">
        <v>-127.1</v>
      </c>
      <c r="V57" s="74">
        <v>49.01</v>
      </c>
      <c r="W57">
        <v>-31</v>
      </c>
      <c r="X57">
        <v>-66</v>
      </c>
      <c r="Y57">
        <v>-0.1</v>
      </c>
      <c r="Z57">
        <v>11.6</v>
      </c>
      <c r="AA57">
        <v>29</v>
      </c>
      <c r="AB57">
        <v>8.41</v>
      </c>
      <c r="AC57">
        <v>-30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28.99</v>
      </c>
      <c r="L58" s="46">
        <v>12.57</v>
      </c>
      <c r="M58" s="74">
        <v>5.8</v>
      </c>
      <c r="N58" s="73">
        <v>-25</v>
      </c>
      <c r="O58" s="46">
        <v>-76</v>
      </c>
      <c r="P58" s="46">
        <v>-50</v>
      </c>
      <c r="Q58" s="46">
        <v>0</v>
      </c>
      <c r="R58" s="46">
        <v>0</v>
      </c>
      <c r="S58" s="74">
        <v>0</v>
      </c>
      <c r="U58" s="73">
        <v>-151.1</v>
      </c>
      <c r="V58" s="74">
        <v>47.36</v>
      </c>
      <c r="W58">
        <v>-25</v>
      </c>
      <c r="X58">
        <v>-76</v>
      </c>
      <c r="Y58">
        <v>-0.1</v>
      </c>
      <c r="Z58">
        <v>12.57</v>
      </c>
      <c r="AA58">
        <v>28.99</v>
      </c>
      <c r="AB58">
        <v>5.8</v>
      </c>
      <c r="AC58">
        <v>-50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28.99</v>
      </c>
      <c r="L59" s="46">
        <v>12.57</v>
      </c>
      <c r="M59" s="74">
        <v>9.2799999999999994</v>
      </c>
      <c r="N59" s="73">
        <v>-53</v>
      </c>
      <c r="O59" s="46">
        <v>-116</v>
      </c>
      <c r="P59" s="46">
        <v>-20</v>
      </c>
      <c r="Q59" s="46">
        <v>0</v>
      </c>
      <c r="R59" s="46">
        <v>0</v>
      </c>
      <c r="S59" s="74">
        <v>0</v>
      </c>
      <c r="U59" s="73">
        <v>-189.1</v>
      </c>
      <c r="V59" s="74">
        <v>50.84</v>
      </c>
      <c r="W59">
        <v>-53</v>
      </c>
      <c r="X59">
        <v>-116</v>
      </c>
      <c r="Y59">
        <v>-0.1</v>
      </c>
      <c r="Z59">
        <v>12.57</v>
      </c>
      <c r="AA59">
        <v>28.99</v>
      </c>
      <c r="AB59">
        <v>9.2799999999999994</v>
      </c>
      <c r="AC59">
        <v>-20</v>
      </c>
    </row>
    <row r="60" spans="7:29">
      <c r="G60" t="s">
        <v>102</v>
      </c>
      <c r="H60" s="73">
        <v>0</v>
      </c>
      <c r="I60" s="46">
        <v>0</v>
      </c>
      <c r="J60" s="46">
        <v>91.82</v>
      </c>
      <c r="K60" s="46">
        <v>29</v>
      </c>
      <c r="L60" s="46">
        <v>12.57</v>
      </c>
      <c r="M60" s="74">
        <v>11.41</v>
      </c>
      <c r="N60" s="73">
        <v>-44</v>
      </c>
      <c r="O60" s="46">
        <v>-111</v>
      </c>
      <c r="P60" s="46">
        <v>0</v>
      </c>
      <c r="Q60" s="46">
        <v>0</v>
      </c>
      <c r="R60" s="46">
        <v>0</v>
      </c>
      <c r="S60" s="74">
        <v>0</v>
      </c>
      <c r="U60" s="73">
        <v>-155.1</v>
      </c>
      <c r="V60" s="74">
        <v>144.80000000000001</v>
      </c>
      <c r="W60">
        <v>-44</v>
      </c>
      <c r="X60">
        <v>-111</v>
      </c>
      <c r="Y60">
        <v>-0.1</v>
      </c>
      <c r="Z60">
        <v>12.57</v>
      </c>
      <c r="AA60">
        <v>29</v>
      </c>
      <c r="AB60">
        <v>11.41</v>
      </c>
      <c r="AC60">
        <v>91.82</v>
      </c>
    </row>
    <row r="61" spans="7:29">
      <c r="G61" t="s">
        <v>103</v>
      </c>
      <c r="H61" s="73">
        <v>0</v>
      </c>
      <c r="I61" s="46">
        <v>0</v>
      </c>
      <c r="J61" s="46">
        <v>62.82</v>
      </c>
      <c r="K61" s="46">
        <v>29</v>
      </c>
      <c r="L61" s="46">
        <v>12.57</v>
      </c>
      <c r="M61" s="74">
        <v>11.41</v>
      </c>
      <c r="N61" s="73">
        <v>-38</v>
      </c>
      <c r="O61" s="46">
        <v>-35</v>
      </c>
      <c r="P61" s="46">
        <v>0</v>
      </c>
      <c r="Q61" s="46">
        <v>0</v>
      </c>
      <c r="R61" s="46">
        <v>0</v>
      </c>
      <c r="S61" s="74">
        <v>0</v>
      </c>
      <c r="U61" s="73">
        <v>-73.099999999999994</v>
      </c>
      <c r="V61" s="74">
        <v>115.8</v>
      </c>
      <c r="W61">
        <v>-38</v>
      </c>
      <c r="X61">
        <v>-35</v>
      </c>
      <c r="Y61">
        <v>-0.1</v>
      </c>
      <c r="Z61">
        <v>12.57</v>
      </c>
      <c r="AA61">
        <v>29</v>
      </c>
      <c r="AB61">
        <v>11.41</v>
      </c>
      <c r="AC61">
        <v>62.82</v>
      </c>
    </row>
    <row r="62" spans="7:29">
      <c r="G62" t="s">
        <v>104</v>
      </c>
      <c r="H62" s="73">
        <v>0</v>
      </c>
      <c r="I62" s="46">
        <v>0</v>
      </c>
      <c r="J62" s="46">
        <v>67.66</v>
      </c>
      <c r="K62" s="46">
        <v>29</v>
      </c>
      <c r="L62" s="46">
        <v>11.6</v>
      </c>
      <c r="M62" s="74">
        <v>11.41</v>
      </c>
      <c r="N62" s="73">
        <v>-25</v>
      </c>
      <c r="O62" s="46">
        <v>-21</v>
      </c>
      <c r="P62" s="46">
        <v>0</v>
      </c>
      <c r="Q62" s="46">
        <v>0</v>
      </c>
      <c r="R62" s="46">
        <v>0</v>
      </c>
      <c r="S62" s="74">
        <v>0</v>
      </c>
      <c r="U62" s="73">
        <v>-46.1</v>
      </c>
      <c r="V62" s="74">
        <v>119.67</v>
      </c>
      <c r="W62">
        <v>-25</v>
      </c>
      <c r="X62">
        <v>-21</v>
      </c>
      <c r="Y62">
        <v>-0.1</v>
      </c>
      <c r="Z62">
        <v>11.6</v>
      </c>
      <c r="AA62">
        <v>29</v>
      </c>
      <c r="AB62">
        <v>11.41</v>
      </c>
      <c r="AC62">
        <v>67.66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28.99</v>
      </c>
      <c r="L63" s="46">
        <v>8.6999999999999993</v>
      </c>
      <c r="M63" s="74">
        <v>7.93</v>
      </c>
      <c r="N63" s="73">
        <v>-28</v>
      </c>
      <c r="O63" s="46">
        <v>-27</v>
      </c>
      <c r="P63" s="46">
        <v>-20</v>
      </c>
      <c r="Q63" s="46">
        <v>0</v>
      </c>
      <c r="R63" s="46">
        <v>0</v>
      </c>
      <c r="S63" s="74">
        <v>0</v>
      </c>
      <c r="U63" s="73">
        <v>-75.099999999999994</v>
      </c>
      <c r="V63" s="74">
        <v>45.62</v>
      </c>
      <c r="W63">
        <v>-28</v>
      </c>
      <c r="X63">
        <v>-27</v>
      </c>
      <c r="Y63">
        <v>-0.1</v>
      </c>
      <c r="Z63">
        <v>8.6999999999999993</v>
      </c>
      <c r="AA63">
        <v>28.99</v>
      </c>
      <c r="AB63">
        <v>7.93</v>
      </c>
      <c r="AC63">
        <v>-20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29</v>
      </c>
      <c r="L64" s="46">
        <v>10.63</v>
      </c>
      <c r="M64" s="74">
        <v>11.41</v>
      </c>
      <c r="N64" s="73">
        <v>-17</v>
      </c>
      <c r="O64" s="46">
        <v>-28</v>
      </c>
      <c r="P64" s="46">
        <v>-20</v>
      </c>
      <c r="Q64" s="46">
        <v>0</v>
      </c>
      <c r="R64" s="46">
        <v>0</v>
      </c>
      <c r="S64" s="74">
        <v>0</v>
      </c>
      <c r="U64" s="73">
        <v>-65.099999999999994</v>
      </c>
      <c r="V64" s="74">
        <v>51.04</v>
      </c>
      <c r="W64">
        <v>-17</v>
      </c>
      <c r="X64">
        <v>-28</v>
      </c>
      <c r="Y64">
        <v>-0.1</v>
      </c>
      <c r="Z64">
        <v>10.63</v>
      </c>
      <c r="AA64">
        <v>29</v>
      </c>
      <c r="AB64">
        <v>11.41</v>
      </c>
      <c r="AC64">
        <v>-20</v>
      </c>
    </row>
    <row r="65" spans="7:29">
      <c r="G65" t="s">
        <v>107</v>
      </c>
      <c r="H65" s="73">
        <v>0</v>
      </c>
      <c r="I65" s="46">
        <v>0</v>
      </c>
      <c r="J65" s="46">
        <v>9.67</v>
      </c>
      <c r="K65" s="46">
        <v>28.99</v>
      </c>
      <c r="L65" s="46">
        <v>11.12</v>
      </c>
      <c r="M65" s="74">
        <v>11.41</v>
      </c>
      <c r="N65" s="73">
        <v>-54</v>
      </c>
      <c r="O65" s="46">
        <v>-23</v>
      </c>
      <c r="P65" s="46">
        <v>0</v>
      </c>
      <c r="Q65" s="46">
        <v>0</v>
      </c>
      <c r="R65" s="46">
        <v>0</v>
      </c>
      <c r="S65" s="74">
        <v>0</v>
      </c>
      <c r="U65" s="73">
        <v>-77.099999999999994</v>
      </c>
      <c r="V65" s="74">
        <v>61.19</v>
      </c>
      <c r="W65">
        <v>-54</v>
      </c>
      <c r="X65">
        <v>-23</v>
      </c>
      <c r="Y65">
        <v>-0.1</v>
      </c>
      <c r="Z65">
        <v>11.12</v>
      </c>
      <c r="AA65">
        <v>28.99</v>
      </c>
      <c r="AB65">
        <v>11.41</v>
      </c>
      <c r="AC65">
        <v>9.67</v>
      </c>
    </row>
    <row r="66" spans="7:29">
      <c r="G66" t="s">
        <v>108</v>
      </c>
      <c r="H66" s="73">
        <v>0</v>
      </c>
      <c r="I66" s="46">
        <v>0</v>
      </c>
      <c r="J66" s="46">
        <v>57.99</v>
      </c>
      <c r="K66" s="46">
        <v>19.329999999999998</v>
      </c>
      <c r="L66" s="46">
        <v>11.6</v>
      </c>
      <c r="M66" s="74">
        <v>11.41</v>
      </c>
      <c r="N66" s="73">
        <v>-49</v>
      </c>
      <c r="O66" s="46">
        <v>-10</v>
      </c>
      <c r="P66" s="46">
        <v>0</v>
      </c>
      <c r="Q66" s="46">
        <v>0</v>
      </c>
      <c r="R66" s="46">
        <v>0</v>
      </c>
      <c r="S66" s="74">
        <v>0</v>
      </c>
      <c r="U66" s="73">
        <v>-59.1</v>
      </c>
      <c r="V66" s="74">
        <v>100.33</v>
      </c>
      <c r="W66">
        <v>-49</v>
      </c>
      <c r="X66">
        <v>-10</v>
      </c>
      <c r="Y66">
        <v>-0.1</v>
      </c>
      <c r="Z66">
        <v>11.6</v>
      </c>
      <c r="AA66">
        <v>19.329999999999998</v>
      </c>
      <c r="AB66">
        <v>11.41</v>
      </c>
      <c r="AC66">
        <v>57.99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9.67</v>
      </c>
      <c r="L67" s="46">
        <v>10.63</v>
      </c>
      <c r="M67" s="74">
        <v>11.4</v>
      </c>
      <c r="N67" s="73">
        <v>-150</v>
      </c>
      <c r="O67" s="46">
        <v>-22</v>
      </c>
      <c r="P67" s="46">
        <v>-55</v>
      </c>
      <c r="Q67" s="46">
        <v>0</v>
      </c>
      <c r="R67" s="46">
        <v>0</v>
      </c>
      <c r="S67" s="74">
        <v>0</v>
      </c>
      <c r="U67" s="73">
        <v>-227.1</v>
      </c>
      <c r="V67" s="74">
        <v>31.7</v>
      </c>
      <c r="W67">
        <v>-150</v>
      </c>
      <c r="X67">
        <v>-22</v>
      </c>
      <c r="Y67">
        <v>-0.1</v>
      </c>
      <c r="Z67">
        <v>10.63</v>
      </c>
      <c r="AA67">
        <v>9.67</v>
      </c>
      <c r="AB67">
        <v>11.4</v>
      </c>
      <c r="AC67">
        <v>-55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9.67</v>
      </c>
      <c r="L68" s="46">
        <v>10.63</v>
      </c>
      <c r="M68" s="74">
        <v>11.4</v>
      </c>
      <c r="N68" s="73">
        <v>-151</v>
      </c>
      <c r="O68" s="46">
        <v>-29</v>
      </c>
      <c r="P68" s="46">
        <v>-40</v>
      </c>
      <c r="Q68" s="46">
        <v>0</v>
      </c>
      <c r="R68" s="46">
        <v>0</v>
      </c>
      <c r="S68" s="74">
        <v>0</v>
      </c>
      <c r="U68" s="73">
        <v>-220.1</v>
      </c>
      <c r="V68" s="74">
        <v>31.7</v>
      </c>
      <c r="W68">
        <v>-151</v>
      </c>
      <c r="X68">
        <v>-29</v>
      </c>
      <c r="Y68">
        <v>-0.1</v>
      </c>
      <c r="Z68">
        <v>10.63</v>
      </c>
      <c r="AA68">
        <v>9.67</v>
      </c>
      <c r="AB68">
        <v>11.4</v>
      </c>
      <c r="AC68">
        <v>-40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9.67</v>
      </c>
      <c r="L69" s="46">
        <v>8.6999999999999993</v>
      </c>
      <c r="M69" s="74">
        <v>11.4</v>
      </c>
      <c r="N69" s="73">
        <v>-92</v>
      </c>
      <c r="O69" s="46">
        <v>-12</v>
      </c>
      <c r="P69" s="46">
        <v>-35</v>
      </c>
      <c r="Q69" s="46">
        <v>0</v>
      </c>
      <c r="R69" s="46">
        <v>0</v>
      </c>
      <c r="S69" s="74">
        <v>0</v>
      </c>
      <c r="U69" s="73">
        <v>-139.1</v>
      </c>
      <c r="V69" s="74">
        <v>29.77</v>
      </c>
      <c r="W69">
        <v>-92</v>
      </c>
      <c r="X69">
        <v>-12</v>
      </c>
      <c r="Y69">
        <v>-0.1</v>
      </c>
      <c r="Z69">
        <v>8.6999999999999993</v>
      </c>
      <c r="AA69">
        <v>9.67</v>
      </c>
      <c r="AB69">
        <v>11.4</v>
      </c>
      <c r="AC69">
        <v>-35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9.67</v>
      </c>
      <c r="L70" s="46">
        <v>8.6999999999999993</v>
      </c>
      <c r="M70" s="74">
        <v>11.4</v>
      </c>
      <c r="N70" s="73">
        <v>-67</v>
      </c>
      <c r="O70" s="46">
        <v>-7</v>
      </c>
      <c r="P70" s="46">
        <v>-30</v>
      </c>
      <c r="Q70" s="46">
        <v>0</v>
      </c>
      <c r="R70" s="46">
        <v>0</v>
      </c>
      <c r="S70" s="74">
        <v>0</v>
      </c>
      <c r="U70" s="73">
        <v>-104.1</v>
      </c>
      <c r="V70" s="74">
        <v>29.77</v>
      </c>
      <c r="W70">
        <v>-67</v>
      </c>
      <c r="X70">
        <v>-7</v>
      </c>
      <c r="Y70">
        <v>-0.1</v>
      </c>
      <c r="Z70">
        <v>8.6999999999999993</v>
      </c>
      <c r="AA70">
        <v>9.67</v>
      </c>
      <c r="AB70">
        <v>11.4</v>
      </c>
      <c r="AC70">
        <v>-30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42.53</v>
      </c>
      <c r="L71" s="46">
        <v>8.6999999999999993</v>
      </c>
      <c r="M71" s="74">
        <v>11.41</v>
      </c>
      <c r="N71" s="73">
        <v>-61</v>
      </c>
      <c r="O71" s="46">
        <v>-93</v>
      </c>
      <c r="P71" s="46">
        <v>-20</v>
      </c>
      <c r="Q71" s="46">
        <v>0</v>
      </c>
      <c r="R71" s="46">
        <v>0</v>
      </c>
      <c r="S71" s="74">
        <v>0</v>
      </c>
      <c r="U71" s="73">
        <v>-174.1</v>
      </c>
      <c r="V71" s="74">
        <v>62.64</v>
      </c>
      <c r="W71">
        <v>-61</v>
      </c>
      <c r="X71">
        <v>-93</v>
      </c>
      <c r="Y71">
        <v>-0.1</v>
      </c>
      <c r="Z71">
        <v>8.6999999999999993</v>
      </c>
      <c r="AA71">
        <v>42.53</v>
      </c>
      <c r="AB71">
        <v>11.41</v>
      </c>
      <c r="AC71">
        <v>-20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33.83</v>
      </c>
      <c r="L72" s="46">
        <v>8.6999999999999993</v>
      </c>
      <c r="M72" s="74">
        <v>11.41</v>
      </c>
      <c r="N72" s="73">
        <v>-42</v>
      </c>
      <c r="O72" s="46">
        <v>-89</v>
      </c>
      <c r="P72" s="46">
        <v>-20</v>
      </c>
      <c r="Q72" s="46">
        <v>0</v>
      </c>
      <c r="R72" s="46">
        <v>0</v>
      </c>
      <c r="S72" s="74">
        <v>0</v>
      </c>
      <c r="U72" s="73">
        <v>-151.1</v>
      </c>
      <c r="V72" s="74">
        <v>53.94</v>
      </c>
      <c r="W72">
        <v>-42</v>
      </c>
      <c r="X72">
        <v>-89</v>
      </c>
      <c r="Y72">
        <v>-0.1</v>
      </c>
      <c r="Z72">
        <v>8.6999999999999993</v>
      </c>
      <c r="AA72">
        <v>33.83</v>
      </c>
      <c r="AB72">
        <v>11.41</v>
      </c>
      <c r="AC72">
        <v>-20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26.09</v>
      </c>
      <c r="L73" s="46">
        <v>8.51</v>
      </c>
      <c r="M73" s="74">
        <v>11.41</v>
      </c>
      <c r="N73" s="73">
        <v>-22</v>
      </c>
      <c r="O73" s="46">
        <v>-78</v>
      </c>
      <c r="P73" s="46">
        <v>0</v>
      </c>
      <c r="Q73" s="46">
        <v>0</v>
      </c>
      <c r="R73" s="46">
        <v>0</v>
      </c>
      <c r="S73" s="74">
        <v>0</v>
      </c>
      <c r="U73" s="73">
        <v>-100.1</v>
      </c>
      <c r="V73" s="74">
        <v>46.01</v>
      </c>
      <c r="W73">
        <v>-22</v>
      </c>
      <c r="X73">
        <v>-78</v>
      </c>
      <c r="Y73">
        <v>-0.1</v>
      </c>
      <c r="Z73">
        <v>8.51</v>
      </c>
      <c r="AA73">
        <v>26.09</v>
      </c>
      <c r="AB73">
        <v>11.41</v>
      </c>
      <c r="AC73">
        <v>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18.36</v>
      </c>
      <c r="L74" s="46">
        <v>8.2200000000000006</v>
      </c>
      <c r="M74" s="74">
        <v>11.41</v>
      </c>
      <c r="N74" s="73">
        <v>-16</v>
      </c>
      <c r="O74" s="46">
        <v>-66</v>
      </c>
      <c r="P74" s="46">
        <v>0</v>
      </c>
      <c r="Q74" s="46">
        <v>0</v>
      </c>
      <c r="R74" s="46">
        <v>0</v>
      </c>
      <c r="S74" s="74">
        <v>0</v>
      </c>
      <c r="U74" s="73">
        <v>-82.1</v>
      </c>
      <c r="V74" s="74">
        <v>37.99</v>
      </c>
      <c r="W74">
        <v>-16</v>
      </c>
      <c r="X74">
        <v>-66</v>
      </c>
      <c r="Y74">
        <v>-0.1</v>
      </c>
      <c r="Z74">
        <v>8.2200000000000006</v>
      </c>
      <c r="AA74">
        <v>18.36</v>
      </c>
      <c r="AB74">
        <v>11.41</v>
      </c>
      <c r="AC74">
        <v>0</v>
      </c>
    </row>
    <row r="75" spans="7:29">
      <c r="G75" t="s">
        <v>117</v>
      </c>
      <c r="H75" s="73">
        <v>0</v>
      </c>
      <c r="I75" s="46">
        <v>0</v>
      </c>
      <c r="J75" s="46">
        <v>19.329999999999998</v>
      </c>
      <c r="K75" s="46">
        <v>9.67</v>
      </c>
      <c r="L75" s="46">
        <v>7.73</v>
      </c>
      <c r="M75" s="74">
        <v>11.41</v>
      </c>
      <c r="N75" s="73">
        <v>-53</v>
      </c>
      <c r="O75" s="46">
        <v>-117</v>
      </c>
      <c r="P75" s="46">
        <v>0</v>
      </c>
      <c r="Q75" s="46">
        <v>0</v>
      </c>
      <c r="R75" s="46">
        <v>0</v>
      </c>
      <c r="S75" s="74">
        <v>0</v>
      </c>
      <c r="U75" s="73">
        <v>-170.1</v>
      </c>
      <c r="V75" s="74">
        <v>48.14</v>
      </c>
      <c r="W75">
        <v>-53</v>
      </c>
      <c r="X75">
        <v>-117</v>
      </c>
      <c r="Y75">
        <v>-0.1</v>
      </c>
      <c r="Z75">
        <v>7.73</v>
      </c>
      <c r="AA75">
        <v>9.67</v>
      </c>
      <c r="AB75">
        <v>11.41</v>
      </c>
      <c r="AC75">
        <v>19.329999999999998</v>
      </c>
    </row>
    <row r="76" spans="7:29">
      <c r="G76" t="s">
        <v>118</v>
      </c>
      <c r="H76" s="73">
        <v>0</v>
      </c>
      <c r="I76" s="46">
        <v>0</v>
      </c>
      <c r="J76" s="46">
        <v>125.66</v>
      </c>
      <c r="K76" s="46">
        <v>0</v>
      </c>
      <c r="L76" s="46">
        <v>7.73</v>
      </c>
      <c r="M76" s="74">
        <v>10.54</v>
      </c>
      <c r="N76" s="73">
        <v>-55</v>
      </c>
      <c r="O76" s="46">
        <v>-122</v>
      </c>
      <c r="P76" s="46">
        <v>0</v>
      </c>
      <c r="Q76" s="46">
        <v>0</v>
      </c>
      <c r="R76" s="46">
        <v>0</v>
      </c>
      <c r="S76" s="74">
        <v>0</v>
      </c>
      <c r="U76" s="73">
        <v>-177.1</v>
      </c>
      <c r="V76" s="74">
        <v>143.93</v>
      </c>
      <c r="W76">
        <v>-55</v>
      </c>
      <c r="X76">
        <v>-122</v>
      </c>
      <c r="Y76">
        <v>-0.1</v>
      </c>
      <c r="Z76">
        <v>7.73</v>
      </c>
      <c r="AA76">
        <v>0</v>
      </c>
      <c r="AB76">
        <v>10.54</v>
      </c>
      <c r="AC76">
        <v>125.66</v>
      </c>
    </row>
    <row r="77" spans="7:29">
      <c r="G77" t="s">
        <v>119</v>
      </c>
      <c r="H77" s="73">
        <v>0</v>
      </c>
      <c r="I77" s="46">
        <v>0</v>
      </c>
      <c r="J77" s="46">
        <v>115.47</v>
      </c>
      <c r="K77" s="46">
        <v>0</v>
      </c>
      <c r="L77" s="46">
        <v>7.47</v>
      </c>
      <c r="M77" s="74">
        <v>8.4700000000000006</v>
      </c>
      <c r="N77" s="73">
        <v>-37</v>
      </c>
      <c r="O77" s="46">
        <v>-112</v>
      </c>
      <c r="P77" s="46">
        <v>0</v>
      </c>
      <c r="Q77" s="46">
        <v>0</v>
      </c>
      <c r="R77" s="46">
        <v>0</v>
      </c>
      <c r="S77" s="74">
        <v>0</v>
      </c>
      <c r="U77" s="73">
        <v>-149.1</v>
      </c>
      <c r="V77" s="74">
        <v>131.41</v>
      </c>
      <c r="W77">
        <v>-37</v>
      </c>
      <c r="X77">
        <v>-112</v>
      </c>
      <c r="Y77">
        <v>-0.1</v>
      </c>
      <c r="Z77">
        <v>7.47</v>
      </c>
      <c r="AA77">
        <v>0</v>
      </c>
      <c r="AB77">
        <v>8.4700000000000006</v>
      </c>
      <c r="AC77">
        <v>115.47</v>
      </c>
    </row>
    <row r="78" spans="7:29">
      <c r="G78" t="s">
        <v>120</v>
      </c>
      <c r="H78" s="73">
        <v>0</v>
      </c>
      <c r="I78" s="46">
        <v>0</v>
      </c>
      <c r="J78" s="46">
        <v>101.58</v>
      </c>
      <c r="K78" s="46">
        <v>0</v>
      </c>
      <c r="L78" s="46">
        <v>7.04</v>
      </c>
      <c r="M78" s="74">
        <v>7.98</v>
      </c>
      <c r="N78" s="73">
        <v>-100</v>
      </c>
      <c r="O78" s="46">
        <v>-127</v>
      </c>
      <c r="P78" s="46">
        <v>0</v>
      </c>
      <c r="Q78" s="46">
        <v>0</v>
      </c>
      <c r="R78" s="46">
        <v>0</v>
      </c>
      <c r="S78" s="74">
        <v>0</v>
      </c>
      <c r="U78" s="73">
        <v>-227.1</v>
      </c>
      <c r="V78" s="74">
        <v>116.6</v>
      </c>
      <c r="W78">
        <v>-100</v>
      </c>
      <c r="X78">
        <v>-127</v>
      </c>
      <c r="Y78">
        <v>-0.1</v>
      </c>
      <c r="Z78">
        <v>7.04</v>
      </c>
      <c r="AA78">
        <v>0</v>
      </c>
      <c r="AB78">
        <v>7.98</v>
      </c>
      <c r="AC78">
        <v>101.58</v>
      </c>
    </row>
    <row r="79" spans="7:29">
      <c r="G79" t="s">
        <v>121</v>
      </c>
      <c r="H79" s="73">
        <v>0</v>
      </c>
      <c r="I79" s="46">
        <v>0</v>
      </c>
      <c r="J79" s="46">
        <v>165.6</v>
      </c>
      <c r="K79" s="46">
        <v>0</v>
      </c>
      <c r="L79" s="46">
        <v>5.54</v>
      </c>
      <c r="M79" s="74">
        <v>5.77</v>
      </c>
      <c r="N79" s="73">
        <v>-122</v>
      </c>
      <c r="O79" s="46">
        <v>-129</v>
      </c>
      <c r="P79" s="46">
        <v>0</v>
      </c>
      <c r="Q79" s="46">
        <v>0</v>
      </c>
      <c r="R79" s="46">
        <v>0</v>
      </c>
      <c r="S79" s="74">
        <v>0</v>
      </c>
      <c r="U79" s="73">
        <v>-251.1</v>
      </c>
      <c r="V79" s="74">
        <v>176.91</v>
      </c>
      <c r="W79">
        <v>-122</v>
      </c>
      <c r="X79">
        <v>-129</v>
      </c>
      <c r="Y79">
        <v>-0.1</v>
      </c>
      <c r="Z79">
        <v>5.54</v>
      </c>
      <c r="AA79">
        <v>0</v>
      </c>
      <c r="AB79">
        <v>5.77</v>
      </c>
      <c r="AC79">
        <v>165.6</v>
      </c>
    </row>
    <row r="80" spans="7:29">
      <c r="G80" t="s">
        <v>122</v>
      </c>
      <c r="H80" s="73">
        <v>0</v>
      </c>
      <c r="I80" s="46">
        <v>0</v>
      </c>
      <c r="J80" s="46">
        <v>160.46</v>
      </c>
      <c r="K80" s="46">
        <v>0</v>
      </c>
      <c r="L80" s="46">
        <v>5.36</v>
      </c>
      <c r="M80" s="74">
        <v>5.64</v>
      </c>
      <c r="N80" s="73">
        <v>-128</v>
      </c>
      <c r="O80" s="46">
        <v>-132</v>
      </c>
      <c r="P80" s="46">
        <v>0</v>
      </c>
      <c r="Q80" s="46">
        <v>0</v>
      </c>
      <c r="R80" s="46">
        <v>0</v>
      </c>
      <c r="S80" s="74">
        <v>0</v>
      </c>
      <c r="U80" s="73">
        <v>-260.10000000000002</v>
      </c>
      <c r="V80" s="74">
        <v>171.46</v>
      </c>
      <c r="W80">
        <v>-128</v>
      </c>
      <c r="X80">
        <v>-132</v>
      </c>
      <c r="Y80">
        <v>-0.1</v>
      </c>
      <c r="Z80">
        <v>5.36</v>
      </c>
      <c r="AA80">
        <v>0</v>
      </c>
      <c r="AB80">
        <v>5.64</v>
      </c>
      <c r="AC80">
        <v>160.46</v>
      </c>
    </row>
    <row r="81" spans="7:29">
      <c r="G81" t="s">
        <v>123</v>
      </c>
      <c r="H81" s="73">
        <v>0</v>
      </c>
      <c r="I81" s="46">
        <v>0</v>
      </c>
      <c r="J81" s="46">
        <v>289.98</v>
      </c>
      <c r="K81" s="46">
        <v>0</v>
      </c>
      <c r="L81" s="46">
        <v>6.12</v>
      </c>
      <c r="M81" s="74">
        <v>7.95</v>
      </c>
      <c r="N81" s="73">
        <v>-114</v>
      </c>
      <c r="O81" s="46">
        <v>-130</v>
      </c>
      <c r="P81" s="46">
        <v>0</v>
      </c>
      <c r="Q81" s="46">
        <v>0</v>
      </c>
      <c r="R81" s="46">
        <v>0</v>
      </c>
      <c r="S81" s="74">
        <v>0</v>
      </c>
      <c r="U81" s="73">
        <v>-244.1</v>
      </c>
      <c r="V81" s="74">
        <v>304.05</v>
      </c>
      <c r="W81">
        <v>-114</v>
      </c>
      <c r="X81">
        <v>-130</v>
      </c>
      <c r="Y81">
        <v>-0.1</v>
      </c>
      <c r="Z81">
        <v>6.12</v>
      </c>
      <c r="AA81">
        <v>0</v>
      </c>
      <c r="AB81">
        <v>7.95</v>
      </c>
      <c r="AC81">
        <v>289.98</v>
      </c>
    </row>
    <row r="82" spans="7:29">
      <c r="G82" t="s">
        <v>124</v>
      </c>
      <c r="H82" s="73">
        <v>0</v>
      </c>
      <c r="I82" s="46">
        <v>0</v>
      </c>
      <c r="J82" s="46">
        <v>352.81</v>
      </c>
      <c r="K82" s="46">
        <v>0</v>
      </c>
      <c r="L82" s="46">
        <v>7.44</v>
      </c>
      <c r="M82" s="74">
        <v>9.4700000000000006</v>
      </c>
      <c r="N82" s="73">
        <v>-113</v>
      </c>
      <c r="O82" s="46">
        <v>-130</v>
      </c>
      <c r="P82" s="46">
        <v>0</v>
      </c>
      <c r="Q82" s="46">
        <v>0</v>
      </c>
      <c r="R82" s="46">
        <v>0</v>
      </c>
      <c r="S82" s="74">
        <v>0</v>
      </c>
      <c r="U82" s="73">
        <v>-243.1</v>
      </c>
      <c r="V82" s="74">
        <v>369.72</v>
      </c>
      <c r="W82">
        <v>-113</v>
      </c>
      <c r="X82">
        <v>-130</v>
      </c>
      <c r="Y82">
        <v>-0.1</v>
      </c>
      <c r="Z82">
        <v>7.44</v>
      </c>
      <c r="AA82">
        <v>0</v>
      </c>
      <c r="AB82">
        <v>9.4700000000000006</v>
      </c>
      <c r="AC82">
        <v>352.81</v>
      </c>
    </row>
    <row r="83" spans="7:29">
      <c r="G83" t="s">
        <v>125</v>
      </c>
      <c r="H83" s="73">
        <v>0</v>
      </c>
      <c r="I83" s="46">
        <v>0</v>
      </c>
      <c r="J83" s="46">
        <v>125.65</v>
      </c>
      <c r="K83" s="46">
        <v>0</v>
      </c>
      <c r="L83" s="46">
        <v>6.77</v>
      </c>
      <c r="M83" s="74">
        <v>8.8000000000000007</v>
      </c>
      <c r="N83" s="73">
        <v>-179</v>
      </c>
      <c r="O83" s="46">
        <v>-108</v>
      </c>
      <c r="P83" s="46">
        <v>0</v>
      </c>
      <c r="Q83" s="46">
        <v>0</v>
      </c>
      <c r="R83" s="46">
        <v>0</v>
      </c>
      <c r="S83" s="74">
        <v>0</v>
      </c>
      <c r="U83" s="73">
        <v>-287.10000000000002</v>
      </c>
      <c r="V83" s="74">
        <v>141.22</v>
      </c>
      <c r="W83">
        <v>-179</v>
      </c>
      <c r="X83">
        <v>-108</v>
      </c>
      <c r="Y83">
        <v>-0.1</v>
      </c>
      <c r="Z83">
        <v>6.77</v>
      </c>
      <c r="AA83">
        <v>0</v>
      </c>
      <c r="AB83">
        <v>8.8000000000000007</v>
      </c>
      <c r="AC83">
        <v>125.65</v>
      </c>
    </row>
    <row r="84" spans="7:29">
      <c r="G84" t="s">
        <v>126</v>
      </c>
      <c r="H84" s="73">
        <v>0</v>
      </c>
      <c r="I84" s="46">
        <v>0</v>
      </c>
      <c r="J84" s="46">
        <v>140.15</v>
      </c>
      <c r="K84" s="46">
        <v>0</v>
      </c>
      <c r="L84" s="46">
        <v>6.77</v>
      </c>
      <c r="M84" s="74">
        <v>8.6999999999999993</v>
      </c>
      <c r="N84" s="73">
        <v>-148</v>
      </c>
      <c r="O84" s="46">
        <v>-95</v>
      </c>
      <c r="P84" s="46">
        <v>0</v>
      </c>
      <c r="Q84" s="46">
        <v>0</v>
      </c>
      <c r="R84" s="46">
        <v>0</v>
      </c>
      <c r="S84" s="74">
        <v>0</v>
      </c>
      <c r="U84" s="73">
        <v>-243.1</v>
      </c>
      <c r="V84" s="74">
        <v>155.62</v>
      </c>
      <c r="W84">
        <v>-148</v>
      </c>
      <c r="X84">
        <v>-95</v>
      </c>
      <c r="Y84">
        <v>-0.1</v>
      </c>
      <c r="Z84">
        <v>6.77</v>
      </c>
      <c r="AA84">
        <v>0</v>
      </c>
      <c r="AB84">
        <v>8.6999999999999993</v>
      </c>
      <c r="AC84">
        <v>140.15</v>
      </c>
    </row>
    <row r="85" spans="7:29">
      <c r="G85" t="s">
        <v>127</v>
      </c>
      <c r="H85" s="73">
        <v>0</v>
      </c>
      <c r="I85" s="46">
        <v>0</v>
      </c>
      <c r="J85" s="46">
        <v>128.56</v>
      </c>
      <c r="K85" s="46">
        <v>0</v>
      </c>
      <c r="L85" s="46">
        <v>6.77</v>
      </c>
      <c r="M85" s="74">
        <v>8.31</v>
      </c>
      <c r="N85" s="73">
        <v>-142</v>
      </c>
      <c r="O85" s="46">
        <v>-101</v>
      </c>
      <c r="P85" s="46">
        <v>0</v>
      </c>
      <c r="Q85" s="46">
        <v>0</v>
      </c>
      <c r="R85" s="46">
        <v>0</v>
      </c>
      <c r="S85" s="74">
        <v>0</v>
      </c>
      <c r="U85" s="73">
        <v>-243.1</v>
      </c>
      <c r="V85" s="74">
        <v>143.63999999999999</v>
      </c>
      <c r="W85">
        <v>-142</v>
      </c>
      <c r="X85">
        <v>-101</v>
      </c>
      <c r="Y85">
        <v>-0.1</v>
      </c>
      <c r="Z85">
        <v>6.77</v>
      </c>
      <c r="AA85">
        <v>0</v>
      </c>
      <c r="AB85">
        <v>8.31</v>
      </c>
      <c r="AC85">
        <v>128.56</v>
      </c>
    </row>
    <row r="86" spans="7:29">
      <c r="G86" t="s">
        <v>128</v>
      </c>
      <c r="H86" s="73">
        <v>0</v>
      </c>
      <c r="I86" s="46">
        <v>0</v>
      </c>
      <c r="J86" s="46">
        <v>115.98</v>
      </c>
      <c r="K86" s="46">
        <v>0</v>
      </c>
      <c r="L86" s="46">
        <v>6.77</v>
      </c>
      <c r="M86" s="74">
        <v>8.2200000000000006</v>
      </c>
      <c r="N86" s="73">
        <v>-158</v>
      </c>
      <c r="O86" s="46">
        <v>-114</v>
      </c>
      <c r="P86" s="46">
        <v>0</v>
      </c>
      <c r="Q86" s="46">
        <v>0</v>
      </c>
      <c r="R86" s="46">
        <v>0</v>
      </c>
      <c r="S86" s="74">
        <v>0</v>
      </c>
      <c r="U86" s="73">
        <v>-272.10000000000002</v>
      </c>
      <c r="V86" s="74">
        <v>130.97</v>
      </c>
      <c r="W86">
        <v>-158</v>
      </c>
      <c r="X86">
        <v>-114</v>
      </c>
      <c r="Y86">
        <v>-0.1</v>
      </c>
      <c r="Z86">
        <v>6.77</v>
      </c>
      <c r="AA86">
        <v>0</v>
      </c>
      <c r="AB86">
        <v>8.2200000000000006</v>
      </c>
      <c r="AC86">
        <v>115.98</v>
      </c>
    </row>
    <row r="87" spans="7:29">
      <c r="G87" t="s">
        <v>129</v>
      </c>
      <c r="H87" s="73">
        <v>0</v>
      </c>
      <c r="I87" s="46">
        <v>0</v>
      </c>
      <c r="J87" s="46">
        <v>130.5</v>
      </c>
      <c r="K87" s="46">
        <v>0</v>
      </c>
      <c r="L87" s="46">
        <v>7.44</v>
      </c>
      <c r="M87" s="74">
        <v>8.31</v>
      </c>
      <c r="N87" s="73">
        <v>-139</v>
      </c>
      <c r="O87" s="46">
        <v>-135</v>
      </c>
      <c r="P87" s="46">
        <v>0</v>
      </c>
      <c r="Q87" s="46">
        <v>0</v>
      </c>
      <c r="R87" s="46">
        <v>0</v>
      </c>
      <c r="S87" s="74">
        <v>0</v>
      </c>
      <c r="U87" s="73">
        <v>-274.10000000000002</v>
      </c>
      <c r="V87" s="74">
        <v>146.25</v>
      </c>
      <c r="W87">
        <v>-139</v>
      </c>
      <c r="X87">
        <v>-135</v>
      </c>
      <c r="Y87">
        <v>-0.1</v>
      </c>
      <c r="Z87">
        <v>7.44</v>
      </c>
      <c r="AA87">
        <v>0</v>
      </c>
      <c r="AB87">
        <v>8.31</v>
      </c>
      <c r="AC87">
        <v>130.5</v>
      </c>
    </row>
    <row r="88" spans="7:29">
      <c r="G88" t="s">
        <v>130</v>
      </c>
      <c r="H88" s="73">
        <v>0</v>
      </c>
      <c r="I88" s="46">
        <v>0</v>
      </c>
      <c r="J88" s="46">
        <v>138.22999999999999</v>
      </c>
      <c r="K88" s="46">
        <v>0</v>
      </c>
      <c r="L88" s="46">
        <v>7.44</v>
      </c>
      <c r="M88" s="74">
        <v>8.1199999999999992</v>
      </c>
      <c r="N88" s="73">
        <v>-141</v>
      </c>
      <c r="O88" s="46">
        <v>-129</v>
      </c>
      <c r="P88" s="46">
        <v>0</v>
      </c>
      <c r="Q88" s="46">
        <v>0</v>
      </c>
      <c r="R88" s="46">
        <v>0</v>
      </c>
      <c r="S88" s="74">
        <v>0</v>
      </c>
      <c r="U88" s="73">
        <v>-270.10000000000002</v>
      </c>
      <c r="V88" s="74">
        <v>153.79</v>
      </c>
      <c r="W88">
        <v>-141</v>
      </c>
      <c r="X88">
        <v>-129</v>
      </c>
      <c r="Y88">
        <v>-0.1</v>
      </c>
      <c r="Z88">
        <v>7.44</v>
      </c>
      <c r="AA88">
        <v>0</v>
      </c>
      <c r="AB88">
        <v>8.1199999999999992</v>
      </c>
      <c r="AC88">
        <v>138.22999999999999</v>
      </c>
    </row>
    <row r="89" spans="7:29">
      <c r="G89" t="s">
        <v>131</v>
      </c>
      <c r="H89" s="73">
        <v>0</v>
      </c>
      <c r="I89" s="46">
        <v>0</v>
      </c>
      <c r="J89" s="46">
        <v>149.82</v>
      </c>
      <c r="K89" s="46">
        <v>0</v>
      </c>
      <c r="L89" s="46">
        <v>6.96</v>
      </c>
      <c r="M89" s="74">
        <v>8.1199999999999992</v>
      </c>
      <c r="N89" s="73">
        <v>-169</v>
      </c>
      <c r="O89" s="46">
        <v>-140</v>
      </c>
      <c r="P89" s="46">
        <v>0</v>
      </c>
      <c r="Q89" s="46">
        <v>0</v>
      </c>
      <c r="R89" s="46">
        <v>0</v>
      </c>
      <c r="S89" s="74">
        <v>0</v>
      </c>
      <c r="U89" s="73">
        <v>-309.10000000000002</v>
      </c>
      <c r="V89" s="74">
        <v>164.9</v>
      </c>
      <c r="W89">
        <v>-169</v>
      </c>
      <c r="X89">
        <v>-140</v>
      </c>
      <c r="Y89">
        <v>-0.1</v>
      </c>
      <c r="Z89">
        <v>6.96</v>
      </c>
      <c r="AA89">
        <v>0</v>
      </c>
      <c r="AB89">
        <v>8.1199999999999992</v>
      </c>
      <c r="AC89">
        <v>149.82</v>
      </c>
    </row>
    <row r="90" spans="7:29">
      <c r="G90" t="s">
        <v>132</v>
      </c>
      <c r="H90" s="73">
        <v>0</v>
      </c>
      <c r="I90" s="46">
        <v>0</v>
      </c>
      <c r="J90" s="46">
        <v>149.83000000000001</v>
      </c>
      <c r="K90" s="46">
        <v>0</v>
      </c>
      <c r="L90" s="46">
        <v>6.86</v>
      </c>
      <c r="M90" s="74">
        <v>7.73</v>
      </c>
      <c r="N90" s="73">
        <v>-174</v>
      </c>
      <c r="O90" s="46">
        <v>-151</v>
      </c>
      <c r="P90" s="46">
        <v>0</v>
      </c>
      <c r="Q90" s="46">
        <v>0</v>
      </c>
      <c r="R90" s="46">
        <v>0</v>
      </c>
      <c r="S90" s="74">
        <v>0</v>
      </c>
      <c r="U90" s="73">
        <v>-325.10000000000002</v>
      </c>
      <c r="V90" s="74">
        <v>164.42</v>
      </c>
      <c r="W90">
        <v>-174</v>
      </c>
      <c r="X90">
        <v>-151</v>
      </c>
      <c r="Y90">
        <v>-0.1</v>
      </c>
      <c r="Z90">
        <v>6.86</v>
      </c>
      <c r="AA90">
        <v>0</v>
      </c>
      <c r="AB90">
        <v>7.73</v>
      </c>
      <c r="AC90">
        <v>149.83000000000001</v>
      </c>
    </row>
    <row r="91" spans="7:29">
      <c r="G91" t="s">
        <v>133</v>
      </c>
      <c r="H91" s="73">
        <v>0</v>
      </c>
      <c r="I91" s="46">
        <v>0</v>
      </c>
      <c r="J91" s="46">
        <v>159.47999999999999</v>
      </c>
      <c r="K91" s="46">
        <v>0</v>
      </c>
      <c r="L91" s="46">
        <v>6.77</v>
      </c>
      <c r="M91" s="74">
        <v>7.64</v>
      </c>
      <c r="N91" s="73">
        <v>-206</v>
      </c>
      <c r="O91" s="46">
        <v>-155</v>
      </c>
      <c r="P91" s="46">
        <v>0</v>
      </c>
      <c r="Q91" s="46">
        <v>0</v>
      </c>
      <c r="R91" s="46">
        <v>0</v>
      </c>
      <c r="S91" s="74">
        <v>0</v>
      </c>
      <c r="U91" s="73">
        <v>-361.1</v>
      </c>
      <c r="V91" s="74">
        <v>173.89</v>
      </c>
      <c r="W91">
        <v>-206</v>
      </c>
      <c r="X91">
        <v>-155</v>
      </c>
      <c r="Y91">
        <v>-0.1</v>
      </c>
      <c r="Z91">
        <v>6.77</v>
      </c>
      <c r="AA91">
        <v>0</v>
      </c>
      <c r="AB91">
        <v>7.64</v>
      </c>
      <c r="AC91">
        <v>159.47999999999999</v>
      </c>
    </row>
    <row r="92" spans="7:29">
      <c r="G92" t="s">
        <v>134</v>
      </c>
      <c r="H92" s="73">
        <v>0</v>
      </c>
      <c r="I92" s="46">
        <v>0</v>
      </c>
      <c r="J92" s="46">
        <v>159.49</v>
      </c>
      <c r="K92" s="46">
        <v>0</v>
      </c>
      <c r="L92" s="46">
        <v>6.57</v>
      </c>
      <c r="M92" s="74">
        <v>7.64</v>
      </c>
      <c r="N92" s="73">
        <v>-195</v>
      </c>
      <c r="O92" s="46">
        <v>-145</v>
      </c>
      <c r="P92" s="46">
        <v>0</v>
      </c>
      <c r="Q92" s="46">
        <v>0</v>
      </c>
      <c r="R92" s="46">
        <v>0</v>
      </c>
      <c r="S92" s="74">
        <v>0</v>
      </c>
      <c r="U92" s="73">
        <v>-340.1</v>
      </c>
      <c r="V92" s="74">
        <v>173.7</v>
      </c>
      <c r="W92">
        <v>-195</v>
      </c>
      <c r="X92">
        <v>-145</v>
      </c>
      <c r="Y92">
        <v>-0.1</v>
      </c>
      <c r="Z92">
        <v>6.57</v>
      </c>
      <c r="AA92">
        <v>0</v>
      </c>
      <c r="AB92">
        <v>7.64</v>
      </c>
      <c r="AC92">
        <v>159.49</v>
      </c>
    </row>
    <row r="93" spans="7:29">
      <c r="G93" t="s">
        <v>135</v>
      </c>
      <c r="H93" s="73">
        <v>0</v>
      </c>
      <c r="I93" s="46">
        <v>0</v>
      </c>
      <c r="J93" s="46">
        <v>102.46</v>
      </c>
      <c r="K93" s="46">
        <v>0</v>
      </c>
      <c r="L93" s="46">
        <v>6.38</v>
      </c>
      <c r="M93" s="74">
        <v>7.06</v>
      </c>
      <c r="N93" s="73">
        <v>-215</v>
      </c>
      <c r="O93" s="46">
        <v>-144</v>
      </c>
      <c r="P93" s="46">
        <v>0</v>
      </c>
      <c r="Q93" s="46">
        <v>0</v>
      </c>
      <c r="R93" s="46">
        <v>0</v>
      </c>
      <c r="S93" s="74">
        <v>0</v>
      </c>
      <c r="U93" s="73">
        <v>-359.5</v>
      </c>
      <c r="V93" s="74">
        <v>115.9</v>
      </c>
      <c r="W93">
        <v>-215</v>
      </c>
      <c r="X93">
        <v>-144</v>
      </c>
      <c r="Y93">
        <v>-0.5</v>
      </c>
      <c r="Z93">
        <v>6.38</v>
      </c>
      <c r="AA93">
        <v>0</v>
      </c>
      <c r="AB93">
        <v>7.06</v>
      </c>
      <c r="AC93">
        <v>102.46</v>
      </c>
    </row>
    <row r="94" spans="7:29">
      <c r="G94" t="s">
        <v>136</v>
      </c>
      <c r="H94" s="73">
        <v>0</v>
      </c>
      <c r="I94" s="46">
        <v>0</v>
      </c>
      <c r="J94" s="46">
        <v>106.33</v>
      </c>
      <c r="K94" s="46">
        <v>0</v>
      </c>
      <c r="L94" s="46">
        <v>5.99</v>
      </c>
      <c r="M94" s="74">
        <v>7.44</v>
      </c>
      <c r="N94" s="73">
        <v>-214</v>
      </c>
      <c r="O94" s="46">
        <v>-147</v>
      </c>
      <c r="P94" s="46">
        <v>0</v>
      </c>
      <c r="Q94" s="46">
        <v>0</v>
      </c>
      <c r="R94" s="46">
        <v>0</v>
      </c>
      <c r="S94" s="74">
        <v>0</v>
      </c>
      <c r="U94" s="73">
        <v>-361.5</v>
      </c>
      <c r="V94" s="74">
        <v>119.76</v>
      </c>
      <c r="W94">
        <v>-214</v>
      </c>
      <c r="X94">
        <v>-147</v>
      </c>
      <c r="Y94">
        <v>-0.5</v>
      </c>
      <c r="Z94">
        <v>5.99</v>
      </c>
      <c r="AA94">
        <v>0</v>
      </c>
      <c r="AB94">
        <v>7.44</v>
      </c>
      <c r="AC94">
        <v>106.33</v>
      </c>
    </row>
    <row r="95" spans="7:29">
      <c r="G95" t="s">
        <v>137</v>
      </c>
      <c r="H95" s="73">
        <v>0</v>
      </c>
      <c r="I95" s="46">
        <v>0</v>
      </c>
      <c r="J95" s="46">
        <v>120.82</v>
      </c>
      <c r="K95" s="46">
        <v>0</v>
      </c>
      <c r="L95" s="46">
        <v>5.8</v>
      </c>
      <c r="M95" s="74">
        <v>7.93</v>
      </c>
      <c r="N95" s="73">
        <v>-129</v>
      </c>
      <c r="O95" s="46">
        <v>-130</v>
      </c>
      <c r="P95" s="46">
        <v>0</v>
      </c>
      <c r="Q95" s="46">
        <v>0</v>
      </c>
      <c r="R95" s="46">
        <v>0</v>
      </c>
      <c r="S95" s="74">
        <v>0</v>
      </c>
      <c r="U95" s="73">
        <v>-259.5</v>
      </c>
      <c r="V95" s="74">
        <v>134.55000000000001</v>
      </c>
      <c r="W95">
        <v>-129</v>
      </c>
      <c r="X95">
        <v>-130</v>
      </c>
      <c r="Y95">
        <v>-0.5</v>
      </c>
      <c r="Z95">
        <v>5.8</v>
      </c>
      <c r="AA95">
        <v>0</v>
      </c>
      <c r="AB95">
        <v>7.93</v>
      </c>
      <c r="AC95">
        <v>120.82</v>
      </c>
    </row>
    <row r="96" spans="7:29">
      <c r="G96" t="s">
        <v>138</v>
      </c>
      <c r="H96" s="73">
        <v>0</v>
      </c>
      <c r="I96" s="46">
        <v>0</v>
      </c>
      <c r="J96" s="46">
        <v>125.65</v>
      </c>
      <c r="K96" s="46">
        <v>0</v>
      </c>
      <c r="L96" s="46">
        <v>5.61</v>
      </c>
      <c r="M96" s="74">
        <v>7.83</v>
      </c>
      <c r="N96" s="73">
        <v>-96</v>
      </c>
      <c r="O96" s="46">
        <v>-115</v>
      </c>
      <c r="P96" s="46">
        <v>0</v>
      </c>
      <c r="Q96" s="46">
        <v>0</v>
      </c>
      <c r="R96" s="46">
        <v>0</v>
      </c>
      <c r="S96" s="74">
        <v>0</v>
      </c>
      <c r="U96" s="73">
        <v>-211.5</v>
      </c>
      <c r="V96" s="74">
        <v>139.09</v>
      </c>
      <c r="W96">
        <v>-96</v>
      </c>
      <c r="X96">
        <v>-115</v>
      </c>
      <c r="Y96">
        <v>-0.5</v>
      </c>
      <c r="Z96">
        <v>5.61</v>
      </c>
      <c r="AA96">
        <v>0</v>
      </c>
      <c r="AB96">
        <v>7.83</v>
      </c>
      <c r="AC96">
        <v>125.65</v>
      </c>
    </row>
    <row r="97" spans="1:83">
      <c r="G97" t="s">
        <v>139</v>
      </c>
      <c r="H97" s="73">
        <v>0</v>
      </c>
      <c r="I97" s="46">
        <v>0</v>
      </c>
      <c r="J97" s="46">
        <v>125.66</v>
      </c>
      <c r="K97" s="46">
        <v>0</v>
      </c>
      <c r="L97" s="46">
        <v>5.41</v>
      </c>
      <c r="M97" s="74">
        <v>7.73</v>
      </c>
      <c r="N97" s="73">
        <v>-82</v>
      </c>
      <c r="O97" s="46">
        <v>-120</v>
      </c>
      <c r="P97" s="46">
        <v>0</v>
      </c>
      <c r="Q97" s="46">
        <v>0</v>
      </c>
      <c r="R97" s="46">
        <v>0</v>
      </c>
      <c r="S97" s="74">
        <v>0</v>
      </c>
      <c r="U97" s="73">
        <v>-202.5</v>
      </c>
      <c r="V97" s="74">
        <v>138.80000000000001</v>
      </c>
      <c r="W97">
        <v>-82</v>
      </c>
      <c r="X97">
        <v>-120</v>
      </c>
      <c r="Y97">
        <v>-0.5</v>
      </c>
      <c r="Z97">
        <v>5.41</v>
      </c>
      <c r="AA97">
        <v>0</v>
      </c>
      <c r="AB97">
        <v>7.73</v>
      </c>
      <c r="AC97">
        <v>125.66</v>
      </c>
    </row>
    <row r="98" spans="1:83">
      <c r="G98" t="s">
        <v>140</v>
      </c>
      <c r="H98" s="73">
        <v>0</v>
      </c>
      <c r="I98" s="46">
        <v>0</v>
      </c>
      <c r="J98" s="46">
        <v>116.95</v>
      </c>
      <c r="K98" s="46">
        <v>0</v>
      </c>
      <c r="L98" s="46">
        <v>5.22</v>
      </c>
      <c r="M98" s="74">
        <v>4.45</v>
      </c>
      <c r="N98" s="73">
        <v>-108</v>
      </c>
      <c r="O98" s="46">
        <v>-125</v>
      </c>
      <c r="P98" s="46">
        <v>0</v>
      </c>
      <c r="Q98" s="46">
        <v>0</v>
      </c>
      <c r="R98" s="46">
        <v>0</v>
      </c>
      <c r="S98" s="74">
        <v>0</v>
      </c>
      <c r="U98" s="73">
        <v>-233.5</v>
      </c>
      <c r="V98" s="74">
        <v>126.62</v>
      </c>
      <c r="W98">
        <v>-108</v>
      </c>
      <c r="X98">
        <v>-125</v>
      </c>
      <c r="Y98">
        <v>-0.5</v>
      </c>
      <c r="Z98">
        <v>5.22</v>
      </c>
      <c r="AA98">
        <v>0</v>
      </c>
      <c r="AB98">
        <v>4.45</v>
      </c>
      <c r="AC98">
        <v>116.95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5.8237499999999998E-2</v>
      </c>
      <c r="I99" s="69">
        <f t="shared" ref="I99:BQ99" si="1">SUM(I3:I98)/4000</f>
        <v>6.2824999999999999E-3</v>
      </c>
      <c r="J99" s="69">
        <f t="shared" si="1"/>
        <v>1.6180449999999988</v>
      </c>
      <c r="K99" s="69">
        <f t="shared" si="1"/>
        <v>0.20104999999999998</v>
      </c>
      <c r="L99" s="69">
        <f t="shared" si="1"/>
        <v>0.18376250000000011</v>
      </c>
      <c r="M99" s="69">
        <f t="shared" si="1"/>
        <v>0.13529500000000005</v>
      </c>
      <c r="N99" s="68">
        <f t="shared" si="1"/>
        <v>-1.7344999999999999</v>
      </c>
      <c r="O99" s="69">
        <f t="shared" si="1"/>
        <v>-1.9955000000000001</v>
      </c>
      <c r="P99" s="69">
        <f t="shared" si="1"/>
        <v>-0.31474999999999997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-4.0479500000000055</v>
      </c>
      <c r="V99" s="70">
        <f t="shared" si="1"/>
        <v>2.2026725000000003</v>
      </c>
      <c r="W99">
        <f t="shared" si="1"/>
        <v>-1.6762624999999998</v>
      </c>
      <c r="X99">
        <f t="shared" si="1"/>
        <v>-1.9892175000000003</v>
      </c>
      <c r="Y99">
        <f t="shared" si="1"/>
        <v>-3.1999999999999963E-3</v>
      </c>
      <c r="Z99">
        <f t="shared" si="1"/>
        <v>0.18376250000000011</v>
      </c>
      <c r="AA99">
        <f t="shared" si="1"/>
        <v>0.20104999999999998</v>
      </c>
      <c r="AB99">
        <f t="shared" si="1"/>
        <v>0.13529500000000005</v>
      </c>
      <c r="AC99">
        <f t="shared" si="1"/>
        <v>1.3032949999999996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45198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1" activePane="bottomRight" state="frozen"/>
      <selection sqref="A1:D35"/>
      <selection pane="topRight" sqref="A1:D35"/>
      <selection pane="bottomLeft" sqref="A1:D35"/>
      <selection pane="bottomRight" activeCell="D5" sqref="D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45198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B5" t="s">
        <v>404</v>
      </c>
      <c r="D5" t="s">
        <v>469</v>
      </c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B6" t="s">
        <v>404</v>
      </c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45198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45198</v>
      </c>
      <c r="B1" s="224"/>
      <c r="C1" s="224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394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  <c r="AT1" s="153" t="s">
        <v>149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152</v>
      </c>
    </row>
    <row r="3" spans="1:47">
      <c r="A3" t="s">
        <v>45</v>
      </c>
      <c r="D3">
        <f>TWEPL!P3</f>
        <v>10.09624</v>
      </c>
      <c r="E3">
        <f>GT_NG!P3</f>
        <v>14.288908195771796</v>
      </c>
      <c r="F3">
        <f>GT_Spot!P3</f>
        <v>0</v>
      </c>
      <c r="G3">
        <f>PPCL_NG!P3</f>
        <v>43.6</v>
      </c>
      <c r="H3">
        <f>PPCL_Spot!P3</f>
        <v>0</v>
      </c>
      <c r="I3">
        <f>Bawana_NG!P3</f>
        <v>78.94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1044.478972789876</v>
      </c>
      <c r="P3" s="36">
        <v>118.15</v>
      </c>
      <c r="Q3" s="36">
        <v>32.555607716174293</v>
      </c>
      <c r="R3" s="38">
        <v>0</v>
      </c>
      <c r="S3" s="38">
        <v>0</v>
      </c>
      <c r="T3" s="37">
        <f>SUMPRODUCT(LTA!J3:AN3,LTA!J$101:AN$101,LTA!J$103:AN$103)</f>
        <v>39.089999999999996</v>
      </c>
      <c r="U3" s="37">
        <f>SUMPRODUCT(LTA!J3:AN3,LTA!J$102:AN$102,LTA!J$103:AN$103)</f>
        <v>80.539999999999992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830.12</v>
      </c>
      <c r="AB3" s="75">
        <f>-STOA!N3</f>
        <v>0</v>
      </c>
      <c r="AC3">
        <f>SUMIF(B3:AB3,"&gt;0")*$AC$2-SUMIF(B3:AB3,"&lt;0")*($AC$2/(1-$AC$2))+SUMIF(AI3:AR3,"&gt;0")*$AC$2-SUMIF(AI3:AR3,"&lt;0")*($AC$2/(1-$AC$2))</f>
        <v>21.07393461983996</v>
      </c>
      <c r="AD3">
        <f>SUM(B3:AB3,AI3:AR3)-AC3</f>
        <v>2168.7857940819822</v>
      </c>
      <c r="AE3">
        <f>'IDT-1'!B3</f>
        <v>10</v>
      </c>
      <c r="AF3" s="24"/>
      <c r="AG3">
        <f>SUM(AD3:AF3)+AT3</f>
        <v>2178.7857940819822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-102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10.09624</v>
      </c>
      <c r="E4">
        <f>GT_NG!P4</f>
        <v>14.288908195771796</v>
      </c>
      <c r="F4">
        <f>GT_Spot!P4</f>
        <v>0</v>
      </c>
      <c r="G4">
        <f>PPCL_NG!P4</f>
        <v>43.6</v>
      </c>
      <c r="H4">
        <f>PPCL_Spot!P4</f>
        <v>0</v>
      </c>
      <c r="I4">
        <f>Bawana_NG!P4</f>
        <v>78.94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1034.3482315098761</v>
      </c>
      <c r="P4" s="36">
        <v>118.15</v>
      </c>
      <c r="Q4" s="36">
        <v>32.555607716174293</v>
      </c>
      <c r="R4" s="38">
        <v>0</v>
      </c>
      <c r="S4" s="38">
        <v>0</v>
      </c>
      <c r="T4" s="37">
        <f>SUMPRODUCT(LTA!J4:AN4,LTA!J$101:AN$101,LTA!J$103:AN$103)</f>
        <v>39.68</v>
      </c>
      <c r="U4" s="37">
        <f>SUMPRODUCT(LTA!J4:AN4,LTA!J$102:AN$102,LTA!J$103:AN$103)</f>
        <v>82.95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783.71999999999991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20.611742224098155</v>
      </c>
      <c r="AD4">
        <f t="shared" ref="AD4:AD67" si="1">SUM(B4:AB4,AI4:AR4)-AC4</f>
        <v>2114.717245197724</v>
      </c>
      <c r="AE4">
        <f>'IDT-1'!B4</f>
        <v>35</v>
      </c>
      <c r="AF4" s="24"/>
      <c r="AG4">
        <f t="shared" ref="AG4:AG67" si="2">SUM(AD4:AF4)+AT4</f>
        <v>2149.717245197724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-103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10.09624</v>
      </c>
      <c r="E5">
        <f>GT_NG!P5</f>
        <v>14.288908195771796</v>
      </c>
      <c r="F5">
        <f>GT_Spot!P5</f>
        <v>0</v>
      </c>
      <c r="G5">
        <f>PPCL_NG!P5</f>
        <v>43.6</v>
      </c>
      <c r="H5">
        <f>PPCL_Spot!P5</f>
        <v>0</v>
      </c>
      <c r="I5">
        <f>Bawana_NG!P5</f>
        <v>78.94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1024.2174476170592</v>
      </c>
      <c r="P5" s="36">
        <v>118.15</v>
      </c>
      <c r="Q5" s="36">
        <v>32.555607716174293</v>
      </c>
      <c r="R5" s="38">
        <v>0</v>
      </c>
      <c r="S5" s="38">
        <v>0</v>
      </c>
      <c r="T5" s="37">
        <f>SUMPRODUCT(LTA!J5:AN5,LTA!J$101:AN$101,LTA!J$103:AN$103)</f>
        <v>39.39</v>
      </c>
      <c r="U5" s="37">
        <f>SUMPRODUCT(LTA!J5:AN5,LTA!J$102:AN$102,LTA!J$103:AN$103)</f>
        <v>87.3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752.78999999999985</v>
      </c>
      <c r="AB5" s="75">
        <f>-STOA!N5</f>
        <v>0</v>
      </c>
      <c r="AC5">
        <f t="shared" si="0"/>
        <v>20.445941621240884</v>
      </c>
      <c r="AD5">
        <f t="shared" si="1"/>
        <v>2059.8822619077646</v>
      </c>
      <c r="AE5">
        <f>'IDT-1'!B5</f>
        <v>50</v>
      </c>
      <c r="AF5" s="24"/>
      <c r="AG5">
        <f t="shared" si="2"/>
        <v>2109.8822619077646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-121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10.09624</v>
      </c>
      <c r="E6">
        <f>GT_NG!P6</f>
        <v>14.288908195771796</v>
      </c>
      <c r="F6">
        <f>GT_Spot!P6</f>
        <v>0</v>
      </c>
      <c r="G6">
        <f>PPCL_NG!P6</f>
        <v>43.6</v>
      </c>
      <c r="H6">
        <f>PPCL_Spot!P6</f>
        <v>0</v>
      </c>
      <c r="I6">
        <f>Bawana_NG!P6</f>
        <v>78.94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1014.0867063370591</v>
      </c>
      <c r="P6" s="36">
        <v>118.15</v>
      </c>
      <c r="Q6" s="36">
        <v>32.555607716174293</v>
      </c>
      <c r="R6" s="38">
        <v>0</v>
      </c>
      <c r="S6" s="38">
        <v>0</v>
      </c>
      <c r="T6" s="37">
        <f>SUMPRODUCT(LTA!J6:AN6,LTA!J$101:AN$101,LTA!J$103:AN$103)</f>
        <v>39.56</v>
      </c>
      <c r="U6" s="37">
        <f>SUMPRODUCT(LTA!J6:AN6,LTA!J$102:AN$102,LTA!J$103:AN$103)</f>
        <v>87.1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716.06</v>
      </c>
      <c r="AB6" s="75">
        <f>-STOA!N6</f>
        <v>0</v>
      </c>
      <c r="AC6">
        <f t="shared" si="0"/>
        <v>20.077693735587854</v>
      </c>
      <c r="AD6">
        <f t="shared" si="1"/>
        <v>2008.3597685134171</v>
      </c>
      <c r="AE6">
        <f>'IDT-1'!B6</f>
        <v>70</v>
      </c>
      <c r="AF6" s="24"/>
      <c r="AG6">
        <f t="shared" si="2"/>
        <v>2078.3597685134173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-126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10.09624</v>
      </c>
      <c r="E7">
        <f>GT_NG!P7</f>
        <v>14.288908195771796</v>
      </c>
      <c r="F7">
        <f>GT_Spot!P7</f>
        <v>0</v>
      </c>
      <c r="G7">
        <f>PPCL_NG!P7</f>
        <v>43.6</v>
      </c>
      <c r="H7">
        <f>PPCL_Spot!P7</f>
        <v>0</v>
      </c>
      <c r="I7">
        <f>Bawana_NG!P7</f>
        <v>78.94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1012.5357584321919</v>
      </c>
      <c r="P7" s="36">
        <v>118.15</v>
      </c>
      <c r="Q7" s="36">
        <v>32.555607716174293</v>
      </c>
      <c r="R7" s="38">
        <v>0</v>
      </c>
      <c r="S7" s="38">
        <v>0</v>
      </c>
      <c r="T7" s="37">
        <f>SUMPRODUCT(LTA!J7:AN7,LTA!J$101:AN$101,LTA!J$103:AN$103)</f>
        <v>39.64</v>
      </c>
      <c r="U7" s="37">
        <f>SUMPRODUCT(LTA!J7:AN7,LTA!J$102:AN$102,LTA!J$103:AN$103)</f>
        <v>87.9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696.4799999999999</v>
      </c>
      <c r="AB7" s="75">
        <f>-STOA!N7</f>
        <v>0</v>
      </c>
      <c r="AC7">
        <f t="shared" si="0"/>
        <v>20.023779179335765</v>
      </c>
      <c r="AD7">
        <f t="shared" si="1"/>
        <v>1974.1627351648024</v>
      </c>
      <c r="AE7">
        <f>'IDT-1'!B7</f>
        <v>61</v>
      </c>
      <c r="AF7" s="24"/>
      <c r="AG7">
        <f t="shared" si="2"/>
        <v>2035.1627351648024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-140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10.09624</v>
      </c>
      <c r="E8">
        <f>GT_NG!P8</f>
        <v>14.288908195771796</v>
      </c>
      <c r="F8">
        <f>GT_Spot!P8</f>
        <v>0</v>
      </c>
      <c r="G8">
        <f>PPCL_NG!P8</f>
        <v>43.6</v>
      </c>
      <c r="H8">
        <f>PPCL_Spot!P8</f>
        <v>0</v>
      </c>
      <c r="I8">
        <f>Bawana_NG!P8</f>
        <v>78.94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1026.0844696238939</v>
      </c>
      <c r="P8" s="36">
        <v>118.15</v>
      </c>
      <c r="Q8" s="36">
        <v>32.555607716174293</v>
      </c>
      <c r="R8" s="38">
        <v>0</v>
      </c>
      <c r="S8" s="38">
        <v>0</v>
      </c>
      <c r="T8" s="37">
        <f>SUMPRODUCT(LTA!J8:AN8,LTA!J$101:AN$101,LTA!J$103:AN$103)</f>
        <v>40.230000000000004</v>
      </c>
      <c r="U8" s="37">
        <f>SUMPRODUCT(LTA!J8:AN8,LTA!J$102:AN$102,LTA!J$103:AN$103)</f>
        <v>87.41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632.68999999999994</v>
      </c>
      <c r="AB8" s="75">
        <f>-STOA!N8</f>
        <v>0</v>
      </c>
      <c r="AC8">
        <f t="shared" si="0"/>
        <v>19.529267072689567</v>
      </c>
      <c r="AD8">
        <f t="shared" si="1"/>
        <v>1930.5159584631504</v>
      </c>
      <c r="AE8">
        <f>'IDT-1'!B8</f>
        <v>79</v>
      </c>
      <c r="AF8" s="24"/>
      <c r="AG8">
        <f t="shared" si="2"/>
        <v>2009.5159584631504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-134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10.09624</v>
      </c>
      <c r="E9">
        <f>GT_NG!P9</f>
        <v>10.471184477266144</v>
      </c>
      <c r="F9">
        <f>GT_Spot!P9</f>
        <v>0</v>
      </c>
      <c r="G9">
        <f>PPCL_NG!P9</f>
        <v>39.549999999999997</v>
      </c>
      <c r="H9">
        <f>PPCL_Spot!P9</f>
        <v>0</v>
      </c>
      <c r="I9">
        <f>Bawana_NG!P9</f>
        <v>78.94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1016.6242504361202</v>
      </c>
      <c r="P9" s="36">
        <v>118.15</v>
      </c>
      <c r="Q9" s="36">
        <v>32.555607716174293</v>
      </c>
      <c r="R9" s="38">
        <v>0</v>
      </c>
      <c r="S9" s="38">
        <v>0</v>
      </c>
      <c r="T9" s="37">
        <f>SUMPRODUCT(LTA!J9:AN9,LTA!J$101:AN$101,LTA!J$103:AN$103)</f>
        <v>40.230000000000004</v>
      </c>
      <c r="U9" s="37">
        <f>SUMPRODUCT(LTA!J9:AN9,LTA!J$102:AN$102,LTA!J$103:AN$103)</f>
        <v>78.930000000000007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599.81999999999994</v>
      </c>
      <c r="AB9" s="75">
        <f>-STOA!N9</f>
        <v>0</v>
      </c>
      <c r="AC9">
        <f t="shared" si="0"/>
        <v>18.915241772370162</v>
      </c>
      <c r="AD9">
        <f t="shared" si="1"/>
        <v>1883.4520408571907</v>
      </c>
      <c r="AE9">
        <f>'IDT-1'!B9</f>
        <v>86</v>
      </c>
      <c r="AF9" s="24"/>
      <c r="AG9">
        <f t="shared" si="2"/>
        <v>1969.4520408571907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-123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10.09624</v>
      </c>
      <c r="E10">
        <f>GT_NG!P10</f>
        <v>10.471184477266144</v>
      </c>
      <c r="F10">
        <f>GT_Spot!P10</f>
        <v>0</v>
      </c>
      <c r="G10">
        <f>PPCL_NG!P10</f>
        <v>39.549999999999997</v>
      </c>
      <c r="H10">
        <f>PPCL_Spot!P10</f>
        <v>0</v>
      </c>
      <c r="I10">
        <f>Bawana_NG!P10</f>
        <v>78.94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1000.7691103198968</v>
      </c>
      <c r="P10" s="36">
        <v>118.15</v>
      </c>
      <c r="Q10" s="36">
        <v>32.555607716174293</v>
      </c>
      <c r="R10" s="38">
        <v>0</v>
      </c>
      <c r="S10" s="38">
        <v>0</v>
      </c>
      <c r="T10" s="37">
        <f>SUMPRODUCT(LTA!J10:AN10,LTA!J$101:AN$101,LTA!J$103:AN$103)</f>
        <v>41.51</v>
      </c>
      <c r="U10" s="37">
        <f>SUMPRODUCT(LTA!J10:AN10,LTA!J$102:AN$102,LTA!J$103:AN$103)</f>
        <v>79.349999999999994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554.39</v>
      </c>
      <c r="AB10" s="75">
        <f>-STOA!N10</f>
        <v>0</v>
      </c>
      <c r="AC10">
        <f t="shared" si="0"/>
        <v>18.257720626514459</v>
      </c>
      <c r="AD10">
        <f t="shared" si="1"/>
        <v>1839.5244218868227</v>
      </c>
      <c r="AE10">
        <f>'IDT-1'!B10</f>
        <v>104</v>
      </c>
      <c r="AF10" s="24"/>
      <c r="AG10">
        <f t="shared" si="2"/>
        <v>1943.5244218868227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-108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10.09624</v>
      </c>
      <c r="E11">
        <f>GT_NG!P11</f>
        <v>14.288908195771796</v>
      </c>
      <c r="F11">
        <f>GT_Spot!P11</f>
        <v>0</v>
      </c>
      <c r="G11">
        <f>PPCL_NG!P11</f>
        <v>43.6</v>
      </c>
      <c r="H11">
        <f>PPCL_Spot!P11</f>
        <v>0</v>
      </c>
      <c r="I11">
        <f>Bawana_NG!P11</f>
        <v>78.94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1000.7691103198968</v>
      </c>
      <c r="P11" s="36">
        <v>118.15</v>
      </c>
      <c r="Q11" s="36">
        <v>32.555607716174293</v>
      </c>
      <c r="R11" s="38">
        <v>0</v>
      </c>
      <c r="S11" s="38">
        <v>0</v>
      </c>
      <c r="T11" s="37">
        <f>SUMPRODUCT(LTA!J11:AN11,LTA!J$101:AN$101,LTA!J$103:AN$103)</f>
        <v>41.26</v>
      </c>
      <c r="U11" s="37">
        <f>SUMPRODUCT(LTA!J11:AN11,LTA!J$102:AN$102,LTA!J$103:AN$103)</f>
        <v>82.09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553.39</v>
      </c>
      <c r="AB11" s="75">
        <f>-STOA!N11</f>
        <v>0</v>
      </c>
      <c r="AC11">
        <f t="shared" si="0"/>
        <v>18.437727997981462</v>
      </c>
      <c r="AD11">
        <f t="shared" si="1"/>
        <v>1837.7021382338614</v>
      </c>
      <c r="AE11">
        <f>'IDT-1'!B11</f>
        <v>74</v>
      </c>
      <c r="AF11" s="24"/>
      <c r="AG11">
        <f t="shared" si="2"/>
        <v>1911.7021382338614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-119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10.09624</v>
      </c>
      <c r="E12">
        <f>GT_NG!P12</f>
        <v>14.288908195771796</v>
      </c>
      <c r="F12">
        <f>GT_Spot!P12</f>
        <v>0</v>
      </c>
      <c r="G12">
        <f>PPCL_NG!P12</f>
        <v>43.6</v>
      </c>
      <c r="H12">
        <f>PPCL_Spot!P12</f>
        <v>0</v>
      </c>
      <c r="I12">
        <f>Bawana_NG!P12</f>
        <v>78.94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1000.7691103198968</v>
      </c>
      <c r="P12" s="36">
        <v>118.15</v>
      </c>
      <c r="Q12" s="36">
        <v>32.555607716174293</v>
      </c>
      <c r="R12" s="38">
        <v>0</v>
      </c>
      <c r="S12" s="38">
        <v>0</v>
      </c>
      <c r="T12" s="37">
        <f>SUMPRODUCT(LTA!J12:AN12,LTA!J$101:AN$101,LTA!J$103:AN$103)</f>
        <v>40.769999999999996</v>
      </c>
      <c r="U12" s="37">
        <f>SUMPRODUCT(LTA!J12:AN12,LTA!J$102:AN$102,LTA!J$103:AN$103)</f>
        <v>81.789999999999992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510.86</v>
      </c>
      <c r="AB12" s="75">
        <f>-STOA!N12</f>
        <v>0</v>
      </c>
      <c r="AC12">
        <f t="shared" si="0"/>
        <v>18.05651199798146</v>
      </c>
      <c r="AD12">
        <f t="shared" si="1"/>
        <v>1794.7633542338613</v>
      </c>
      <c r="AE12">
        <f>'IDT-1'!B12</f>
        <v>89</v>
      </c>
      <c r="AF12" s="24"/>
      <c r="AG12">
        <f t="shared" si="2"/>
        <v>1883.7633542338613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-119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10.09624</v>
      </c>
      <c r="E13">
        <f>GT_NG!P13</f>
        <v>14.288908195771796</v>
      </c>
      <c r="F13">
        <f>GT_Spot!P13</f>
        <v>0</v>
      </c>
      <c r="G13">
        <f>PPCL_NG!P13</f>
        <v>43.6</v>
      </c>
      <c r="H13">
        <f>PPCL_Spot!P13</f>
        <v>0</v>
      </c>
      <c r="I13">
        <f>Bawana_NG!P13</f>
        <v>74.996654026321664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986.84721113418755</v>
      </c>
      <c r="P13" s="36">
        <v>118.15</v>
      </c>
      <c r="Q13" s="36">
        <v>32.555607716174293</v>
      </c>
      <c r="R13" s="38">
        <v>0</v>
      </c>
      <c r="S13" s="38">
        <v>0</v>
      </c>
      <c r="T13" s="37">
        <f>SUMPRODUCT(LTA!J13:AN13,LTA!J$101:AN$101,LTA!J$103:AN$103)</f>
        <v>40.93</v>
      </c>
      <c r="U13" s="37">
        <f>SUMPRODUCT(LTA!J13:AN13,LTA!J$102:AN$102,LTA!J$103:AN$103)</f>
        <v>81.789999999999992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462.53000000000003</v>
      </c>
      <c r="AB13" s="75">
        <f>-STOA!N13</f>
        <v>0</v>
      </c>
      <c r="AC13">
        <f t="shared" si="0"/>
        <v>17.013739209424696</v>
      </c>
      <c r="AD13">
        <f t="shared" si="1"/>
        <v>1781.7708818630306</v>
      </c>
      <c r="AE13">
        <f>'IDT-1'!B13</f>
        <v>99</v>
      </c>
      <c r="AF13" s="24"/>
      <c r="AG13">
        <f t="shared" si="2"/>
        <v>1880.7708818630306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-67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10.09624</v>
      </c>
      <c r="E14">
        <f>GT_NG!P14</f>
        <v>14.288908195771796</v>
      </c>
      <c r="F14">
        <f>GT_Spot!P14</f>
        <v>0</v>
      </c>
      <c r="G14">
        <f>PPCL_NG!P14</f>
        <v>43.6</v>
      </c>
      <c r="H14">
        <f>PPCL_Spot!P14</f>
        <v>0</v>
      </c>
      <c r="I14">
        <f>Bawana_NG!P14</f>
        <v>74.996654026321664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995.22666653418764</v>
      </c>
      <c r="P14" s="36">
        <v>118.15</v>
      </c>
      <c r="Q14" s="36">
        <v>32.555607716174293</v>
      </c>
      <c r="R14" s="38">
        <v>0</v>
      </c>
      <c r="S14" s="38">
        <v>0</v>
      </c>
      <c r="T14" s="37">
        <f>SUMPRODUCT(LTA!J14:AN14,LTA!J$101:AN$101,LTA!J$103:AN$103)</f>
        <v>41.04</v>
      </c>
      <c r="U14" s="37">
        <f>SUMPRODUCT(LTA!J14:AN14,LTA!J$102:AN$102,LTA!J$103:AN$103)</f>
        <v>80.91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442.23</v>
      </c>
      <c r="AB14" s="75">
        <f>-STOA!N14</f>
        <v>0</v>
      </c>
      <c r="AC14">
        <f t="shared" si="0"/>
        <v>16.95533118207787</v>
      </c>
      <c r="AD14">
        <f t="shared" si="1"/>
        <v>1763.1387452903778</v>
      </c>
      <c r="AE14">
        <f>'IDT-1'!B14</f>
        <v>88</v>
      </c>
      <c r="AF14" s="24"/>
      <c r="AG14">
        <f t="shared" si="2"/>
        <v>1851.1387452903778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-73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10.09624</v>
      </c>
      <c r="E15">
        <f>GT_NG!P15</f>
        <v>14.288908195771796</v>
      </c>
      <c r="F15">
        <f>GT_Spot!P15</f>
        <v>0</v>
      </c>
      <c r="G15">
        <f>PPCL_NG!P15</f>
        <v>43.6</v>
      </c>
      <c r="H15">
        <f>PPCL_Spot!P15</f>
        <v>0</v>
      </c>
      <c r="I15">
        <f>Bawana_NG!P15</f>
        <v>78.98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1029.228740754975</v>
      </c>
      <c r="P15" s="36">
        <v>118.15</v>
      </c>
      <c r="Q15" s="36">
        <v>32.555607716174293</v>
      </c>
      <c r="R15" s="38">
        <v>0</v>
      </c>
      <c r="S15" s="38">
        <v>0</v>
      </c>
      <c r="T15" s="37">
        <f>SUMPRODUCT(LTA!J15:AN15,LTA!J$101:AN$101,LTA!J$103:AN$103)</f>
        <v>41.22</v>
      </c>
      <c r="U15" s="37">
        <f>SUMPRODUCT(LTA!J15:AN15,LTA!J$102:AN$102,LTA!J$103:AN$103)</f>
        <v>75.819999999999993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53.16</v>
      </c>
      <c r="Z15" s="34">
        <f>IEX!N15</f>
        <v>0</v>
      </c>
      <c r="AA15" s="75">
        <f>STOA!H15</f>
        <v>367.81</v>
      </c>
      <c r="AB15" s="75">
        <f>-STOA!N15</f>
        <v>0</v>
      </c>
      <c r="AC15">
        <f t="shared" si="0"/>
        <v>17.503213255898935</v>
      </c>
      <c r="AD15">
        <f t="shared" si="1"/>
        <v>1724.4062834110223</v>
      </c>
      <c r="AE15">
        <f>'IDT-1'!B15</f>
        <v>85</v>
      </c>
      <c r="AF15" s="24"/>
      <c r="AG15">
        <f t="shared" si="2"/>
        <v>1809.4062834110223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-123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10.09624</v>
      </c>
      <c r="E16">
        <f>GT_NG!P16</f>
        <v>14.288908195771796</v>
      </c>
      <c r="F16">
        <f>GT_Spot!P16</f>
        <v>0</v>
      </c>
      <c r="G16">
        <f>PPCL_NG!P16</f>
        <v>43.6</v>
      </c>
      <c r="H16">
        <f>PPCL_Spot!P16</f>
        <v>0</v>
      </c>
      <c r="I16">
        <f>Bawana_NG!P16</f>
        <v>78.98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1029.228740754975</v>
      </c>
      <c r="P16" s="36">
        <v>118.15</v>
      </c>
      <c r="Q16" s="36">
        <v>32.555607716174293</v>
      </c>
      <c r="R16" s="38">
        <v>0</v>
      </c>
      <c r="S16" s="38">
        <v>0</v>
      </c>
      <c r="T16" s="37">
        <f>SUMPRODUCT(LTA!J16:AN16,LTA!J$101:AN$101,LTA!J$103:AN$103)</f>
        <v>40.700000000000003</v>
      </c>
      <c r="U16" s="37">
        <f>SUMPRODUCT(LTA!J16:AN16,LTA!J$102:AN$102,LTA!J$103:AN$103)</f>
        <v>76.19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18.37</v>
      </c>
      <c r="Z16" s="34">
        <f>IEX!N16</f>
        <v>0</v>
      </c>
      <c r="AA16" s="75">
        <f>STOA!H16</f>
        <v>367.81</v>
      </c>
      <c r="AB16" s="75">
        <f>-STOA!N16</f>
        <v>0</v>
      </c>
      <c r="AC16">
        <f t="shared" si="0"/>
        <v>17.106959980676979</v>
      </c>
      <c r="AD16">
        <f t="shared" si="1"/>
        <v>1699.8625366862443</v>
      </c>
      <c r="AE16">
        <f>'IDT-1'!B16</f>
        <v>85</v>
      </c>
      <c r="AF16" s="24"/>
      <c r="AG16">
        <f t="shared" si="2"/>
        <v>1784.8625366862443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-113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10.09624</v>
      </c>
      <c r="E17">
        <f>GT_NG!P17</f>
        <v>14.288908195771796</v>
      </c>
      <c r="F17">
        <f>GT_Spot!P17</f>
        <v>0</v>
      </c>
      <c r="G17">
        <f>PPCL_NG!P17</f>
        <v>43.6</v>
      </c>
      <c r="H17">
        <f>PPCL_Spot!P17</f>
        <v>0</v>
      </c>
      <c r="I17">
        <f>Bawana_NG!P17</f>
        <v>78.98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1025.9694584047875</v>
      </c>
      <c r="P17" s="36">
        <v>118.15</v>
      </c>
      <c r="Q17" s="36">
        <v>32.555607716174293</v>
      </c>
      <c r="R17" s="38">
        <v>0</v>
      </c>
      <c r="S17" s="38">
        <v>0</v>
      </c>
      <c r="T17" s="37">
        <f>SUMPRODUCT(LTA!J17:AN17,LTA!J$101:AN$101,LTA!J$103:AN$103)</f>
        <v>45.42</v>
      </c>
      <c r="U17" s="37">
        <f>SUMPRODUCT(LTA!J17:AN17,LTA!J$102:AN$102,LTA!J$103:AN$103)</f>
        <v>76.06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346.54</v>
      </c>
      <c r="AB17" s="75">
        <f>-STOA!N17</f>
        <v>0</v>
      </c>
      <c r="AC17">
        <f t="shared" si="0"/>
        <v>16.565641362984834</v>
      </c>
      <c r="AD17">
        <f t="shared" si="1"/>
        <v>1685.0945729537486</v>
      </c>
      <c r="AE17">
        <f>'IDT-1'!B17</f>
        <v>90</v>
      </c>
      <c r="AF17" s="24"/>
      <c r="AG17">
        <f t="shared" si="2"/>
        <v>1775.0945729537486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-90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10.09624</v>
      </c>
      <c r="E18">
        <f>GT_NG!P18</f>
        <v>14.288908195771796</v>
      </c>
      <c r="F18">
        <f>GT_Spot!P18</f>
        <v>0</v>
      </c>
      <c r="G18">
        <f>PPCL_NG!P18</f>
        <v>43.6</v>
      </c>
      <c r="H18">
        <f>PPCL_Spot!P18</f>
        <v>0</v>
      </c>
      <c r="I18">
        <f>Bawana_NG!P18</f>
        <v>78.98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1025.9681441570997</v>
      </c>
      <c r="P18" s="36">
        <v>118.15</v>
      </c>
      <c r="Q18" s="36">
        <v>32.555607716174293</v>
      </c>
      <c r="R18" s="38">
        <v>0</v>
      </c>
      <c r="S18" s="38">
        <v>0</v>
      </c>
      <c r="T18" s="37">
        <f>SUMPRODUCT(LTA!J18:AN18,LTA!J$101:AN$101,LTA!J$103:AN$103)</f>
        <v>44.519999999999996</v>
      </c>
      <c r="U18" s="37">
        <f>SUMPRODUCT(LTA!J18:AN18,LTA!J$102:AN$102,LTA!J$103:AN$103)</f>
        <v>75.960000000000008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346.54</v>
      </c>
      <c r="AB18" s="75">
        <f>-STOA!N18</f>
        <v>0</v>
      </c>
      <c r="AC18">
        <f t="shared" si="0"/>
        <v>16.397023502205666</v>
      </c>
      <c r="AD18">
        <f t="shared" si="1"/>
        <v>1702.2618765668401</v>
      </c>
      <c r="AE18">
        <f>'IDT-1'!B18</f>
        <v>57</v>
      </c>
      <c r="AF18" s="24"/>
      <c r="AG18">
        <f t="shared" si="2"/>
        <v>1759.2618765668401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-72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10.09624</v>
      </c>
      <c r="E19">
        <f>GT_NG!P19</f>
        <v>14.288908195771796</v>
      </c>
      <c r="F19">
        <f>GT_Spot!P19</f>
        <v>0</v>
      </c>
      <c r="G19">
        <f>PPCL_NG!P19</f>
        <v>43.6</v>
      </c>
      <c r="H19">
        <f>PPCL_Spot!P19</f>
        <v>0</v>
      </c>
      <c r="I19">
        <f>Bawana_NG!P19</f>
        <v>83.916116432967755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993.77476070651051</v>
      </c>
      <c r="P19" s="36">
        <v>118.15</v>
      </c>
      <c r="Q19" s="36">
        <v>32.555607716174293</v>
      </c>
      <c r="R19" s="38">
        <v>0</v>
      </c>
      <c r="S19" s="38">
        <v>0</v>
      </c>
      <c r="T19" s="37">
        <f>SUMPRODUCT(LTA!J19:AN19,LTA!J$101:AN$101,LTA!J$103:AN$103)</f>
        <v>43.849999999999994</v>
      </c>
      <c r="U19" s="37">
        <f>SUMPRODUCT(LTA!J19:AN19,LTA!J$102:AN$102,LTA!J$103:AN$103)</f>
        <v>74.5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346.49</v>
      </c>
      <c r="AB19" s="75">
        <f>-STOA!N19</f>
        <v>0</v>
      </c>
      <c r="AC19">
        <f t="shared" si="0"/>
        <v>15.694069176340832</v>
      </c>
      <c r="AD19">
        <f t="shared" si="1"/>
        <v>1723.5275638750834</v>
      </c>
      <c r="AE19">
        <f>'IDT-1'!B19</f>
        <v>31</v>
      </c>
      <c r="AF19" s="24"/>
      <c r="AG19">
        <f t="shared" si="2"/>
        <v>1754.5275638750834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-22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10.09624</v>
      </c>
      <c r="E20">
        <f>GT_NG!P20</f>
        <v>14.288908195771796</v>
      </c>
      <c r="F20">
        <f>GT_Spot!P20</f>
        <v>0</v>
      </c>
      <c r="G20">
        <f>PPCL_NG!P20</f>
        <v>43.6</v>
      </c>
      <c r="H20">
        <f>PPCL_Spot!P20</f>
        <v>0</v>
      </c>
      <c r="I20">
        <f>Bawana_NG!P20</f>
        <v>83.916116432967755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929.19691712377596</v>
      </c>
      <c r="P20" s="36">
        <v>118.15</v>
      </c>
      <c r="Q20" s="36">
        <v>32.555607716174293</v>
      </c>
      <c r="R20" s="38">
        <v>0</v>
      </c>
      <c r="S20" s="38">
        <v>0</v>
      </c>
      <c r="T20" s="37">
        <f>SUMPRODUCT(LTA!J20:AN20,LTA!J$101:AN$101,LTA!J$103:AN$103)</f>
        <v>43.29</v>
      </c>
      <c r="U20" s="37">
        <f>SUMPRODUCT(LTA!J20:AN20,LTA!J$102:AN$102,LTA!J$103:AN$103)</f>
        <v>72.81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346.49</v>
      </c>
      <c r="AB20" s="75">
        <f>-STOA!N20</f>
        <v>0</v>
      </c>
      <c r="AC20">
        <f t="shared" si="0"/>
        <v>15.008324750068621</v>
      </c>
      <c r="AD20">
        <f t="shared" si="1"/>
        <v>1668.3854647186213</v>
      </c>
      <c r="AE20">
        <f>'IDT-1'!B20</f>
        <v>13</v>
      </c>
      <c r="AF20" s="24"/>
      <c r="AG20">
        <f t="shared" si="2"/>
        <v>1681.3854647186213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-11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10.09624</v>
      </c>
      <c r="E21">
        <f>GT_NG!P21</f>
        <v>14.81496904895892</v>
      </c>
      <c r="F21">
        <f>GT_Spot!P21</f>
        <v>0</v>
      </c>
      <c r="G21">
        <f>PPCL_NG!P21</f>
        <v>44.54</v>
      </c>
      <c r="H21">
        <f>PPCL_Spot!P21</f>
        <v>0</v>
      </c>
      <c r="I21">
        <f>Bawana_NG!P21</f>
        <v>83.916116432967755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997.5760862349141</v>
      </c>
      <c r="P21" s="36">
        <v>118.15</v>
      </c>
      <c r="Q21" s="36">
        <v>32.555607716174293</v>
      </c>
      <c r="R21" s="38">
        <v>0</v>
      </c>
      <c r="S21" s="38">
        <v>0</v>
      </c>
      <c r="T21" s="37">
        <f>SUMPRODUCT(LTA!J21:AN21,LTA!J$101:AN$101,LTA!J$103:AN$103)</f>
        <v>58.79</v>
      </c>
      <c r="U21" s="37">
        <f>SUMPRODUCT(LTA!J21:AN21,LTA!J$102:AN$102,LTA!J$103:AN$103)</f>
        <v>95.789999999999992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346.49</v>
      </c>
      <c r="AB21" s="75">
        <f>-STOA!N21</f>
        <v>0</v>
      </c>
      <c r="AC21">
        <f t="shared" si="0"/>
        <v>16.094758686587614</v>
      </c>
      <c r="AD21">
        <f t="shared" si="1"/>
        <v>1760.6242607464276</v>
      </c>
      <c r="AE21">
        <f>'IDT-1'!B21</f>
        <v>0</v>
      </c>
      <c r="AF21" s="24"/>
      <c r="AG21">
        <f t="shared" si="2"/>
        <v>1760.6242607464276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-26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10.09624</v>
      </c>
      <c r="E22">
        <f>GT_NG!P22</f>
        <v>14.81496904895892</v>
      </c>
      <c r="F22">
        <f>GT_Spot!P22</f>
        <v>0</v>
      </c>
      <c r="G22">
        <f>PPCL_NG!P22</f>
        <v>44.54</v>
      </c>
      <c r="H22">
        <f>PPCL_Spot!P22</f>
        <v>0</v>
      </c>
      <c r="I22">
        <f>Bawana_NG!P22</f>
        <v>83.916116432967755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1000.3442514308232</v>
      </c>
      <c r="P22" s="36">
        <v>118.15</v>
      </c>
      <c r="Q22" s="36">
        <v>32.555607716174293</v>
      </c>
      <c r="R22" s="38">
        <v>0</v>
      </c>
      <c r="S22" s="38">
        <v>0</v>
      </c>
      <c r="T22" s="37">
        <f>SUMPRODUCT(LTA!J22:AN22,LTA!J$101:AN$101,LTA!J$103:AN$103)</f>
        <v>57.14</v>
      </c>
      <c r="U22" s="37">
        <f>SUMPRODUCT(LTA!J22:AN22,LTA!J$102:AN$102,LTA!J$103:AN$103)</f>
        <v>94.919999999999987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346.49</v>
      </c>
      <c r="AB22" s="75">
        <f>-STOA!N22</f>
        <v>0</v>
      </c>
      <c r="AC22">
        <f t="shared" si="0"/>
        <v>16.22123632562235</v>
      </c>
      <c r="AD22">
        <f t="shared" si="1"/>
        <v>1746.7459483033022</v>
      </c>
      <c r="AE22">
        <f>'IDT-1'!B22</f>
        <v>0</v>
      </c>
      <c r="AF22" s="24"/>
      <c r="AG22">
        <f t="shared" si="2"/>
        <v>1746.7459483033022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-40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10.09624</v>
      </c>
      <c r="E23">
        <f>GT_NG!P23</f>
        <v>14.81496904895892</v>
      </c>
      <c r="F23">
        <f>GT_Spot!P23</f>
        <v>0</v>
      </c>
      <c r="G23">
        <f>PPCL_NG!P23</f>
        <v>44.54</v>
      </c>
      <c r="H23">
        <f>PPCL_Spot!P23</f>
        <v>0</v>
      </c>
      <c r="I23">
        <f>Bawana_NG!P23</f>
        <v>78.98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984.39031469558256</v>
      </c>
      <c r="P23" s="36">
        <v>118.15</v>
      </c>
      <c r="Q23" s="36">
        <v>32.555607716174293</v>
      </c>
      <c r="R23" s="38">
        <v>0</v>
      </c>
      <c r="S23" s="38">
        <v>0</v>
      </c>
      <c r="T23" s="37">
        <f>SUMPRODUCT(LTA!J23:AN23,LTA!J$101:AN$101,LTA!J$103:AN$103)</f>
        <v>55.53</v>
      </c>
      <c r="U23" s="37">
        <f>SUMPRODUCT(LTA!J23:AN23,LTA!J$102:AN$102,LTA!J$103:AN$103)</f>
        <v>100.47999999999999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346.49</v>
      </c>
      <c r="AB23" s="75">
        <f>-STOA!N23</f>
        <v>0</v>
      </c>
      <c r="AC23">
        <f t="shared" si="0"/>
        <v>15.823576287120645</v>
      </c>
      <c r="AD23">
        <f t="shared" si="1"/>
        <v>1758.2035551735953</v>
      </c>
      <c r="AE23">
        <f>'IDT-1'!B23</f>
        <v>0</v>
      </c>
      <c r="AF23" s="24"/>
      <c r="AG23">
        <f t="shared" si="2"/>
        <v>1758.2035551735953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-12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10.09624</v>
      </c>
      <c r="E24">
        <f>GT_NG!P24</f>
        <v>14.81496904895892</v>
      </c>
      <c r="F24">
        <f>GT_Spot!P24</f>
        <v>0</v>
      </c>
      <c r="G24">
        <f>PPCL_NG!P24</f>
        <v>44.54</v>
      </c>
      <c r="H24">
        <f>PPCL_Spot!P24</f>
        <v>0</v>
      </c>
      <c r="I24">
        <f>Bawana_NG!P24</f>
        <v>78.98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984.14432085107069</v>
      </c>
      <c r="P24" s="36">
        <v>118.15</v>
      </c>
      <c r="Q24" s="36">
        <v>32.555607716174293</v>
      </c>
      <c r="R24" s="38">
        <v>0</v>
      </c>
      <c r="S24" s="38">
        <v>0</v>
      </c>
      <c r="T24" s="37">
        <f>SUMPRODUCT(LTA!J24:AN24,LTA!J$101:AN$101,LTA!J$103:AN$103)</f>
        <v>54.620000000000005</v>
      </c>
      <c r="U24" s="37">
        <f>SUMPRODUCT(LTA!J24:AN24,LTA!J$102:AN$102,LTA!J$103:AN$103)</f>
        <v>100.63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346.49</v>
      </c>
      <c r="AB24" s="75">
        <f>-STOA!N24</f>
        <v>0</v>
      </c>
      <c r="AC24">
        <f t="shared" si="0"/>
        <v>15.770332903677962</v>
      </c>
      <c r="AD24">
        <f t="shared" si="1"/>
        <v>1762.2508047125261</v>
      </c>
      <c r="AE24">
        <f>'IDT-1'!B24</f>
        <v>0</v>
      </c>
      <c r="AF24" s="24"/>
      <c r="AG24">
        <f t="shared" si="2"/>
        <v>1762.2508047125261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-7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10.09624</v>
      </c>
      <c r="E25">
        <f>GT_NG!P25</f>
        <v>14.81496904895892</v>
      </c>
      <c r="F25">
        <f>GT_Spot!P25</f>
        <v>0</v>
      </c>
      <c r="G25">
        <f>PPCL_NG!P25</f>
        <v>44.54</v>
      </c>
      <c r="H25">
        <f>PPCL_Spot!P25</f>
        <v>0</v>
      </c>
      <c r="I25">
        <f>Bawana_NG!P25</f>
        <v>74.996654026321664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996.04377500950864</v>
      </c>
      <c r="P25" s="36">
        <v>118.15</v>
      </c>
      <c r="Q25" s="36">
        <v>32.555607716174293</v>
      </c>
      <c r="R25" s="38">
        <v>0</v>
      </c>
      <c r="S25" s="38">
        <v>0</v>
      </c>
      <c r="T25" s="37">
        <f>SUMPRODUCT(LTA!J25:AN25,LTA!J$101:AN$101,LTA!J$103:AN$103)</f>
        <v>53.44</v>
      </c>
      <c r="U25" s="37">
        <f>SUMPRODUCT(LTA!J25:AN25,LTA!J$102:AN$102,LTA!J$103:AN$103)</f>
        <v>100.44999999999999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346.49</v>
      </c>
      <c r="AB25" s="75">
        <f>-STOA!N25</f>
        <v>0</v>
      </c>
      <c r="AC25">
        <f t="shared" si="0"/>
        <v>16.298567414380202</v>
      </c>
      <c r="AD25">
        <f t="shared" si="1"/>
        <v>1715.2786783865836</v>
      </c>
      <c r="AE25">
        <f>'IDT-1'!B25</f>
        <v>0</v>
      </c>
      <c r="AF25" s="24"/>
      <c r="AG25">
        <f t="shared" si="2"/>
        <v>1715.2786783865836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-60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10.09624</v>
      </c>
      <c r="E26">
        <f>GT_NG!P26</f>
        <v>14.81496904895892</v>
      </c>
      <c r="F26">
        <f>GT_Spot!P26</f>
        <v>0</v>
      </c>
      <c r="G26">
        <f>PPCL_NG!P26</f>
        <v>44.54</v>
      </c>
      <c r="H26">
        <f>PPCL_Spot!P26</f>
        <v>0</v>
      </c>
      <c r="I26">
        <f>Bawana_NG!P26</f>
        <v>74.99663903204123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1007.6758079557733</v>
      </c>
      <c r="P26" s="36">
        <v>118.15</v>
      </c>
      <c r="Q26" s="36">
        <v>32.555607716174293</v>
      </c>
      <c r="R26" s="38">
        <v>0</v>
      </c>
      <c r="S26" s="38">
        <v>0</v>
      </c>
      <c r="T26" s="37">
        <f>SUMPRODUCT(LTA!J26:AN26,LTA!J$101:AN$101,LTA!J$103:AN$103)</f>
        <v>52.03</v>
      </c>
      <c r="U26" s="37">
        <f>SUMPRODUCT(LTA!J26:AN26,LTA!J$102:AN$102,LTA!J$103:AN$103)</f>
        <v>99.97999999999999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346.49</v>
      </c>
      <c r="AB26" s="75">
        <f>-STOA!N26</f>
        <v>0</v>
      </c>
      <c r="AC26">
        <f t="shared" si="0"/>
        <v>16.46428832005742</v>
      </c>
      <c r="AD26">
        <f t="shared" si="1"/>
        <v>1715.8649754328903</v>
      </c>
      <c r="AE26">
        <f>'IDT-1'!B26</f>
        <v>0</v>
      </c>
      <c r="AF26" s="24"/>
      <c r="AG26">
        <f t="shared" si="2"/>
        <v>1715.8649754328903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-69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10.09624</v>
      </c>
      <c r="E27">
        <f>GT_NG!P27</f>
        <v>14.81496904895892</v>
      </c>
      <c r="F27">
        <f>GT_Spot!P27</f>
        <v>0</v>
      </c>
      <c r="G27">
        <f>PPCL_NG!P27</f>
        <v>44.54</v>
      </c>
      <c r="H27">
        <f>PPCL_Spot!P27</f>
        <v>0</v>
      </c>
      <c r="I27">
        <f>Bawana_NG!P27</f>
        <v>75.000000000000014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1026.306839381914</v>
      </c>
      <c r="P27" s="36">
        <v>118.15</v>
      </c>
      <c r="Q27" s="36">
        <v>32.555607716174293</v>
      </c>
      <c r="R27" s="38">
        <v>0.51</v>
      </c>
      <c r="S27" s="38">
        <v>0</v>
      </c>
      <c r="T27" s="37">
        <f>SUMPRODUCT(LTA!J27:AN27,LTA!J$101:AN$101,LTA!J$103:AN$103)</f>
        <v>51.86</v>
      </c>
      <c r="U27" s="37">
        <f>SUMPRODUCT(LTA!J27:AN27,LTA!J$102:AN$102,LTA!J$103:AN$103)</f>
        <v>99.31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260.66000000000003</v>
      </c>
      <c r="AB27" s="75">
        <f>-STOA!N27</f>
        <v>0</v>
      </c>
      <c r="AC27">
        <f t="shared" si="0"/>
        <v>15.559328509848656</v>
      </c>
      <c r="AD27">
        <f t="shared" si="1"/>
        <v>1684.2443276371985</v>
      </c>
      <c r="AE27">
        <f>'IDT-1'!B27</f>
        <v>27</v>
      </c>
      <c r="AF27" s="24"/>
      <c r="AG27">
        <f t="shared" si="2"/>
        <v>1711.2443276371985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-34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10.09624</v>
      </c>
      <c r="E28">
        <f>GT_NG!P28</f>
        <v>14.81496904895892</v>
      </c>
      <c r="F28">
        <f>GT_Spot!P28</f>
        <v>0</v>
      </c>
      <c r="G28">
        <f>PPCL_NG!P28</f>
        <v>44.54</v>
      </c>
      <c r="H28">
        <f>PPCL_Spot!P28</f>
        <v>0</v>
      </c>
      <c r="I28">
        <f>Bawana_NG!P28</f>
        <v>75.000000000000014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1048.9415403901996</v>
      </c>
      <c r="P28" s="36">
        <v>118.15</v>
      </c>
      <c r="Q28" s="36">
        <v>32.555607716174293</v>
      </c>
      <c r="R28" s="38">
        <v>2.0299999999999998</v>
      </c>
      <c r="S28" s="38">
        <v>0</v>
      </c>
      <c r="T28" s="37">
        <f>SUMPRODUCT(LTA!J28:AN28,LTA!J$101:AN$101,LTA!J$103:AN$103)</f>
        <v>37.730000000000004</v>
      </c>
      <c r="U28" s="37">
        <f>SUMPRODUCT(LTA!J28:AN28,LTA!J$102:AN$102,LTA!J$103:AN$103)</f>
        <v>98.78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260.66000000000003</v>
      </c>
      <c r="AB28" s="75">
        <f>-STOA!N28</f>
        <v>0</v>
      </c>
      <c r="AC28">
        <f t="shared" si="0"/>
        <v>15.60736936863279</v>
      </c>
      <c r="AD28">
        <f t="shared" si="1"/>
        <v>1697.6909877867001</v>
      </c>
      <c r="AE28">
        <f>'IDT-1'!B28</f>
        <v>5</v>
      </c>
      <c r="AF28" s="24"/>
      <c r="AG28">
        <f t="shared" si="2"/>
        <v>1702.6909877867001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10.09624</v>
      </c>
      <c r="E29">
        <f>GT_NG!P29</f>
        <v>14.81496904895892</v>
      </c>
      <c r="F29">
        <f>GT_Spot!P29</f>
        <v>0</v>
      </c>
      <c r="G29">
        <f>PPCL_NG!P29</f>
        <v>44.54</v>
      </c>
      <c r="H29">
        <f>PPCL_Spot!P29</f>
        <v>0</v>
      </c>
      <c r="I29">
        <f>Bawana_NG!P29</f>
        <v>75.000000000000014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1056.2639716496938</v>
      </c>
      <c r="P29" s="36">
        <v>118.15</v>
      </c>
      <c r="Q29" s="36">
        <v>32.555607716174293</v>
      </c>
      <c r="R29" s="38">
        <v>6.0999999999999988</v>
      </c>
      <c r="S29" s="38">
        <v>0</v>
      </c>
      <c r="T29" s="37">
        <f>SUMPRODUCT(LTA!J29:AN29,LTA!J$101:AN$101,LTA!J$103:AN$103)</f>
        <v>38.44</v>
      </c>
      <c r="U29" s="37">
        <f>SUMPRODUCT(LTA!J29:AN29,LTA!J$102:AN$102,LTA!J$103:AN$103)</f>
        <v>81.86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259.64000000000004</v>
      </c>
      <c r="AB29" s="75">
        <f>-STOA!N29</f>
        <v>0</v>
      </c>
      <c r="AC29">
        <f t="shared" si="0"/>
        <v>15.715805059115855</v>
      </c>
      <c r="AD29">
        <f t="shared" si="1"/>
        <v>1673.7449833557112</v>
      </c>
      <c r="AE29">
        <f>'IDT-1'!B29</f>
        <v>9</v>
      </c>
      <c r="AF29" s="24"/>
      <c r="AG29">
        <f t="shared" si="2"/>
        <v>1682.7449833557112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-48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10.09624</v>
      </c>
      <c r="E30">
        <f>GT_NG!P30</f>
        <v>14.81496904895892</v>
      </c>
      <c r="F30">
        <f>GT_Spot!P30</f>
        <v>0</v>
      </c>
      <c r="G30">
        <f>PPCL_NG!P30</f>
        <v>44.54</v>
      </c>
      <c r="H30">
        <f>PPCL_Spot!P30</f>
        <v>0</v>
      </c>
      <c r="I30">
        <f>Bawana_NG!P30</f>
        <v>75.000000000000014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1057.0650286498612</v>
      </c>
      <c r="P30" s="36">
        <v>118.15</v>
      </c>
      <c r="Q30" s="36">
        <v>32.555607716174293</v>
      </c>
      <c r="R30" s="38">
        <v>20.07</v>
      </c>
      <c r="S30" s="38">
        <v>0</v>
      </c>
      <c r="T30" s="37">
        <f>SUMPRODUCT(LTA!J30:AN30,LTA!J$101:AN$101,LTA!J$103:AN$103)</f>
        <v>47.82</v>
      </c>
      <c r="U30" s="37">
        <f>SUMPRODUCT(LTA!J30:AN30,LTA!J$102:AN$102,LTA!J$103:AN$103)</f>
        <v>79.459999999999994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259.64000000000004</v>
      </c>
      <c r="AB30" s="75">
        <f>-STOA!N30</f>
        <v>0</v>
      </c>
      <c r="AC30">
        <f t="shared" si="0"/>
        <v>16.120289421250018</v>
      </c>
      <c r="AD30">
        <f t="shared" si="1"/>
        <v>1671.0915559937446</v>
      </c>
      <c r="AE30">
        <f>'IDT-1'!B30</f>
        <v>0</v>
      </c>
      <c r="AF30" s="24"/>
      <c r="AG30">
        <f t="shared" si="2"/>
        <v>1671.0915559937446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-72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10.09624</v>
      </c>
      <c r="E31">
        <f>GT_NG!P31</f>
        <v>14.81496904895892</v>
      </c>
      <c r="F31">
        <f>GT_Spot!P31</f>
        <v>0</v>
      </c>
      <c r="G31">
        <f>PPCL_NG!P31</f>
        <v>44.54</v>
      </c>
      <c r="H31">
        <f>PPCL_Spot!P31</f>
        <v>0</v>
      </c>
      <c r="I31">
        <f>Bawana_NG!P31</f>
        <v>75.000000000000014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1047.4483812557214</v>
      </c>
      <c r="P31" s="36">
        <v>118.15</v>
      </c>
      <c r="Q31" s="36">
        <v>32.555607716174293</v>
      </c>
      <c r="R31" s="38">
        <v>36.564908700322235</v>
      </c>
      <c r="S31" s="38">
        <v>0</v>
      </c>
      <c r="T31" s="37">
        <f>SUMPRODUCT(LTA!J31:AN31,LTA!J$101:AN$101,LTA!J$103:AN$103)</f>
        <v>69.12</v>
      </c>
      <c r="U31" s="37">
        <f>SUMPRODUCT(LTA!J31:AN31,LTA!J$102:AN$102,LTA!J$103:AN$103)</f>
        <v>76.33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259.64000000000004</v>
      </c>
      <c r="AB31" s="75">
        <f>-STOA!N31</f>
        <v>0</v>
      </c>
      <c r="AC31">
        <f t="shared" si="0"/>
        <v>16.713595476676623</v>
      </c>
      <c r="AD31">
        <f t="shared" si="1"/>
        <v>1653.5465112445004</v>
      </c>
      <c r="AE31">
        <f>'IDT-1'!B31</f>
        <v>0</v>
      </c>
      <c r="AF31" s="24"/>
      <c r="AG31">
        <f t="shared" si="2"/>
        <v>1653.5465112445004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-114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10.09624</v>
      </c>
      <c r="E32">
        <f>GT_NG!P32</f>
        <v>14.81496904895892</v>
      </c>
      <c r="F32">
        <f>GT_Spot!P32</f>
        <v>0</v>
      </c>
      <c r="G32">
        <f>PPCL_NG!P32</f>
        <v>44.54</v>
      </c>
      <c r="H32">
        <f>PPCL_Spot!P32</f>
        <v>0</v>
      </c>
      <c r="I32">
        <f>Bawana_NG!P32</f>
        <v>75.000000000000014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1040.9098485719696</v>
      </c>
      <c r="P32" s="36">
        <v>118.15</v>
      </c>
      <c r="Q32" s="36">
        <v>32.555607716174293</v>
      </c>
      <c r="R32" s="38">
        <v>43.350000000000009</v>
      </c>
      <c r="S32" s="38">
        <v>0</v>
      </c>
      <c r="T32" s="37">
        <f>SUMPRODUCT(LTA!J32:AN32,LTA!J$101:AN$101,LTA!J$103:AN$103)</f>
        <v>80.88</v>
      </c>
      <c r="U32" s="37">
        <f>SUMPRODUCT(LTA!J32:AN32,LTA!J$102:AN$102,LTA!J$103:AN$103)</f>
        <v>75.73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259.64000000000004</v>
      </c>
      <c r="AB32" s="75">
        <f>-STOA!N32</f>
        <v>0</v>
      </c>
      <c r="AC32">
        <f t="shared" si="0"/>
        <v>17.00929199798507</v>
      </c>
      <c r="AD32">
        <f t="shared" si="1"/>
        <v>1642.6573733391178</v>
      </c>
      <c r="AE32">
        <f>'IDT-1'!B32</f>
        <v>0</v>
      </c>
      <c r="AF32" s="24"/>
      <c r="AG32">
        <f t="shared" si="2"/>
        <v>1642.6573733391178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-136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10.09624</v>
      </c>
      <c r="E33">
        <f>GT_NG!P33</f>
        <v>14.81496904895892</v>
      </c>
      <c r="F33">
        <f>GT_Spot!P33</f>
        <v>0</v>
      </c>
      <c r="G33">
        <f>PPCL_NG!P33</f>
        <v>44.54</v>
      </c>
      <c r="H33">
        <f>PPCL_Spot!P33</f>
        <v>0</v>
      </c>
      <c r="I33">
        <f>Bawana_NG!P33</f>
        <v>75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1023.4849193899133</v>
      </c>
      <c r="P33" s="36">
        <v>118.15</v>
      </c>
      <c r="Q33" s="36">
        <v>32.555607716174293</v>
      </c>
      <c r="R33" s="38">
        <v>45.5</v>
      </c>
      <c r="S33" s="38">
        <v>0</v>
      </c>
      <c r="T33" s="37">
        <f>SUMPRODUCT(LTA!J33:AN33,LTA!J$101:AN$101,LTA!J$103:AN$103)</f>
        <v>118.48</v>
      </c>
      <c r="U33" s="37">
        <f>SUMPRODUCT(LTA!J33:AN33,LTA!J$102:AN$102,LTA!J$103:AN$103)</f>
        <v>71.78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259.64000000000004</v>
      </c>
      <c r="AB33" s="75">
        <f>-STOA!N33</f>
        <v>0</v>
      </c>
      <c r="AC33">
        <f t="shared" si="0"/>
        <v>16.833623775339554</v>
      </c>
      <c r="AD33">
        <f t="shared" si="1"/>
        <v>1699.2081123797072</v>
      </c>
      <c r="AE33">
        <f>'IDT-1'!B33</f>
        <v>0</v>
      </c>
      <c r="AF33" s="24"/>
      <c r="AG33">
        <f t="shared" si="2"/>
        <v>1699.2081123797072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-98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10.09624</v>
      </c>
      <c r="E34">
        <f>GT_NG!P34</f>
        <v>14.81496904895892</v>
      </c>
      <c r="F34">
        <f>GT_Spot!P34</f>
        <v>0</v>
      </c>
      <c r="G34">
        <f>PPCL_NG!P34</f>
        <v>44.54</v>
      </c>
      <c r="H34">
        <f>PPCL_Spot!P34</f>
        <v>0</v>
      </c>
      <c r="I34">
        <f>Bawana_NG!P34</f>
        <v>75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964.12182552607305</v>
      </c>
      <c r="P34" s="36">
        <v>118.15</v>
      </c>
      <c r="Q34" s="36">
        <v>32.555607716174293</v>
      </c>
      <c r="R34" s="38">
        <v>45.999999999999993</v>
      </c>
      <c r="S34" s="38">
        <v>0</v>
      </c>
      <c r="T34" s="37">
        <f>SUMPRODUCT(LTA!J34:AN34,LTA!J$101:AN$101,LTA!J$103:AN$103)</f>
        <v>165.67000000000002</v>
      </c>
      <c r="U34" s="37">
        <f>SUMPRODUCT(LTA!J34:AN34,LTA!J$102:AN$102,LTA!J$103:AN$103)</f>
        <v>67.23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259.64000000000004</v>
      </c>
      <c r="AB34" s="75">
        <f>-STOA!N34</f>
        <v>0</v>
      </c>
      <c r="AC34">
        <f t="shared" si="0"/>
        <v>16.566566764027026</v>
      </c>
      <c r="AD34">
        <f t="shared" si="1"/>
        <v>1697.2520755271794</v>
      </c>
      <c r="AE34">
        <f>'IDT-1'!B34</f>
        <v>0</v>
      </c>
      <c r="AF34" s="24"/>
      <c r="AG34">
        <f t="shared" si="2"/>
        <v>1697.2520755271794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-84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10.09624</v>
      </c>
      <c r="E35">
        <f>GT_NG!P35</f>
        <v>14.81496904895892</v>
      </c>
      <c r="F35">
        <f>GT_Spot!P35</f>
        <v>0</v>
      </c>
      <c r="G35">
        <f>PPCL_NG!P35</f>
        <v>43.957164053932004</v>
      </c>
      <c r="H35">
        <f>PPCL_Spot!P35</f>
        <v>0</v>
      </c>
      <c r="I35">
        <f>Bawana_NG!P35</f>
        <v>75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897.55850811309813</v>
      </c>
      <c r="P35" s="36">
        <v>118.15</v>
      </c>
      <c r="Q35" s="36">
        <v>32.555607716174293</v>
      </c>
      <c r="R35" s="38">
        <v>47.100000000000009</v>
      </c>
      <c r="S35" s="38">
        <v>0</v>
      </c>
      <c r="T35" s="37">
        <f>SUMPRODUCT(LTA!J35:AN35,LTA!J$101:AN$101,LTA!J$103:AN$103)</f>
        <v>210.67</v>
      </c>
      <c r="U35" s="37">
        <f>SUMPRODUCT(LTA!J35:AN35,LTA!J$102:AN$102,LTA!J$103:AN$103)</f>
        <v>67.740000000000009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259.93</v>
      </c>
      <c r="AB35" s="75">
        <f>-STOA!N35</f>
        <v>0</v>
      </c>
      <c r="AC35">
        <f t="shared" si="0"/>
        <v>16.113178661279392</v>
      </c>
      <c r="AD35">
        <f t="shared" si="1"/>
        <v>1708.4593102708841</v>
      </c>
      <c r="AE35">
        <f>'IDT-1'!B35</f>
        <v>0</v>
      </c>
      <c r="AF35" s="24"/>
      <c r="AG35">
        <f t="shared" si="2"/>
        <v>1708.4593102708841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-53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10.09624</v>
      </c>
      <c r="E36">
        <f>GT_NG!P36</f>
        <v>14.81496904895892</v>
      </c>
      <c r="F36">
        <f>GT_Spot!P36</f>
        <v>0</v>
      </c>
      <c r="G36">
        <f>PPCL_NG!P36</f>
        <v>43.957164053932004</v>
      </c>
      <c r="H36">
        <f>PPCL_Spot!P36</f>
        <v>0</v>
      </c>
      <c r="I36">
        <f>Bawana_NG!P36</f>
        <v>75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844.76051600254641</v>
      </c>
      <c r="P36" s="36">
        <v>118.15</v>
      </c>
      <c r="Q36" s="36">
        <v>32.555607716174293</v>
      </c>
      <c r="R36" s="38">
        <v>47.100000000000009</v>
      </c>
      <c r="S36" s="38">
        <v>0</v>
      </c>
      <c r="T36" s="37">
        <f>SUMPRODUCT(LTA!J36:AN36,LTA!J$101:AN$101,LTA!J$103:AN$103)</f>
        <v>253.72</v>
      </c>
      <c r="U36" s="37">
        <f>SUMPRODUCT(LTA!J36:AN36,LTA!J$102:AN$102,LTA!J$103:AN$103)</f>
        <v>66.84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259.93</v>
      </c>
      <c r="AB36" s="75">
        <f>-STOA!N36</f>
        <v>0</v>
      </c>
      <c r="AC36">
        <f t="shared" si="0"/>
        <v>15.708741867429699</v>
      </c>
      <c r="AD36">
        <f t="shared" si="1"/>
        <v>1733.2157549541819</v>
      </c>
      <c r="AE36">
        <f>'IDT-1'!B36</f>
        <v>0</v>
      </c>
      <c r="AF36" s="24"/>
      <c r="AG36">
        <f t="shared" si="2"/>
        <v>1733.2157549541819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-18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10.09624</v>
      </c>
      <c r="E37">
        <f>GT_NG!P37</f>
        <v>14.81496904895892</v>
      </c>
      <c r="F37">
        <f>GT_Spot!P37</f>
        <v>0</v>
      </c>
      <c r="G37">
        <f>PPCL_NG!P37</f>
        <v>43.957164053932004</v>
      </c>
      <c r="H37">
        <f>PPCL_Spot!P37</f>
        <v>0</v>
      </c>
      <c r="I37">
        <f>Bawana_NG!P37</f>
        <v>81.98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813.63877377966435</v>
      </c>
      <c r="P37" s="36">
        <v>118.15</v>
      </c>
      <c r="Q37" s="36">
        <v>32.555607716174293</v>
      </c>
      <c r="R37" s="38">
        <v>47.1</v>
      </c>
      <c r="S37" s="38">
        <v>0</v>
      </c>
      <c r="T37" s="37">
        <f>SUMPRODUCT(LTA!J37:AN37,LTA!J$101:AN$101,LTA!J$103:AN$103)</f>
        <v>295.33000000000004</v>
      </c>
      <c r="U37" s="37">
        <f>SUMPRODUCT(LTA!J37:AN37,LTA!J$102:AN$102,LTA!J$103:AN$103)</f>
        <v>64.930000000000007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260.95000000000005</v>
      </c>
      <c r="AB37" s="75">
        <f>-STOA!N37</f>
        <v>0</v>
      </c>
      <c r="AC37">
        <f t="shared" si="0"/>
        <v>15.774727388168579</v>
      </c>
      <c r="AD37">
        <f t="shared" si="1"/>
        <v>1758.7280272105609</v>
      </c>
      <c r="AE37">
        <f>'IDT-1'!B37</f>
        <v>0</v>
      </c>
      <c r="AF37" s="24"/>
      <c r="AG37">
        <f t="shared" si="2"/>
        <v>1758.7280272105609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-9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10.09624</v>
      </c>
      <c r="E38">
        <f>GT_NG!P38</f>
        <v>14.81496904895892</v>
      </c>
      <c r="F38">
        <f>GT_Spot!P38</f>
        <v>0</v>
      </c>
      <c r="G38">
        <f>PPCL_NG!P38</f>
        <v>43.957164053932004</v>
      </c>
      <c r="H38">
        <f>PPCL_Spot!P38</f>
        <v>0</v>
      </c>
      <c r="I38">
        <f>Bawana_NG!P38</f>
        <v>81.98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803.33466957215637</v>
      </c>
      <c r="P38" s="36">
        <v>118.15</v>
      </c>
      <c r="Q38" s="36">
        <v>32.555607716174293</v>
      </c>
      <c r="R38" s="38">
        <v>47.1</v>
      </c>
      <c r="S38" s="38">
        <v>0</v>
      </c>
      <c r="T38" s="37">
        <f>SUMPRODUCT(LTA!J38:AN38,LTA!J$101:AN$101,LTA!J$103:AN$103)</f>
        <v>337.13</v>
      </c>
      <c r="U38" s="37">
        <f>SUMPRODUCT(LTA!J38:AN38,LTA!J$102:AN$102,LTA!J$103:AN$103)</f>
        <v>64.48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260.95000000000005</v>
      </c>
      <c r="AB38" s="75">
        <f>-STOA!N38</f>
        <v>0</v>
      </c>
      <c r="AC38">
        <f t="shared" si="0"/>
        <v>16.172225056453247</v>
      </c>
      <c r="AD38">
        <f t="shared" si="1"/>
        <v>1775.3764253347686</v>
      </c>
      <c r="AE38">
        <f>'IDT-1'!B38</f>
        <v>0</v>
      </c>
      <c r="AF38" s="24"/>
      <c r="AG38">
        <f t="shared" si="2"/>
        <v>1775.3764253347686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-23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10.09624</v>
      </c>
      <c r="E39">
        <f>GT_NG!P39</f>
        <v>14.690123804164321</v>
      </c>
      <c r="F39">
        <f>GT_Spot!P39</f>
        <v>0</v>
      </c>
      <c r="G39">
        <f>PPCL_NG!P39</f>
        <v>43.957164053932004</v>
      </c>
      <c r="H39">
        <f>PPCL_Spot!P39</f>
        <v>0</v>
      </c>
      <c r="I39">
        <f>Bawana_NG!P39</f>
        <v>81.98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790.31992480785846</v>
      </c>
      <c r="P39" s="36">
        <v>118.15</v>
      </c>
      <c r="Q39" s="36">
        <v>32.555607716174293</v>
      </c>
      <c r="R39" s="38">
        <v>47.100000000000009</v>
      </c>
      <c r="S39" s="38">
        <v>0</v>
      </c>
      <c r="T39" s="37">
        <f>SUMPRODUCT(LTA!J39:AN39,LTA!J$101:AN$101,LTA!J$103:AN$103)</f>
        <v>381.09000000000003</v>
      </c>
      <c r="U39" s="37">
        <f>SUMPRODUCT(LTA!J39:AN39,LTA!J$102:AN$102,LTA!J$103:AN$103)</f>
        <v>63.09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261.95000000000005</v>
      </c>
      <c r="AB39" s="75">
        <f>-STOA!N39</f>
        <v>0</v>
      </c>
      <c r="AC39">
        <f t="shared" si="0"/>
        <v>16.457768919417617</v>
      </c>
      <c r="AD39">
        <f t="shared" si="1"/>
        <v>1803.5212914627114</v>
      </c>
      <c r="AE39">
        <f>'IDT-1'!B39</f>
        <v>0</v>
      </c>
      <c r="AF39" s="24"/>
      <c r="AG39">
        <f t="shared" si="2"/>
        <v>1803.5212914627114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-25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9.8041999999999998</v>
      </c>
      <c r="E40">
        <f>GT_NG!P40</f>
        <v>14.690123804164321</v>
      </c>
      <c r="F40">
        <f>GT_Spot!P40</f>
        <v>0</v>
      </c>
      <c r="G40">
        <f>PPCL_NG!P40</f>
        <v>43.957164053932004</v>
      </c>
      <c r="H40">
        <f>PPCL_Spot!P40</f>
        <v>0</v>
      </c>
      <c r="I40">
        <f>Bawana_NG!P40</f>
        <v>81.98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791.27416716058008</v>
      </c>
      <c r="P40" s="36">
        <v>118.15</v>
      </c>
      <c r="Q40" s="36">
        <v>32.555607716174293</v>
      </c>
      <c r="R40" s="38">
        <v>47.100000000000009</v>
      </c>
      <c r="S40" s="38">
        <v>0</v>
      </c>
      <c r="T40" s="37">
        <f>SUMPRODUCT(LTA!J40:AN40,LTA!J$101:AN$101,LTA!J$103:AN$103)</f>
        <v>415.09999999999997</v>
      </c>
      <c r="U40" s="37">
        <f>SUMPRODUCT(LTA!J40:AN40,LTA!J$102:AN$102,LTA!J$103:AN$103)</f>
        <v>61.42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261.95000000000005</v>
      </c>
      <c r="AB40" s="75">
        <f>-STOA!N40</f>
        <v>0</v>
      </c>
      <c r="AC40">
        <f t="shared" si="0"/>
        <v>16.615016387288644</v>
      </c>
      <c r="AD40">
        <f t="shared" si="1"/>
        <v>1851.3662463475621</v>
      </c>
      <c r="AE40">
        <f>'IDT-1'!B40</f>
        <v>0</v>
      </c>
      <c r="AF40" s="24"/>
      <c r="AG40">
        <f t="shared" si="2"/>
        <v>1851.3662463475621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9.8041999999999998</v>
      </c>
      <c r="E41">
        <f>GT_NG!P41</f>
        <v>14.690123804164321</v>
      </c>
      <c r="F41">
        <f>GT_Spot!P41</f>
        <v>0</v>
      </c>
      <c r="G41">
        <f>PPCL_NG!P41</f>
        <v>43.957164053932004</v>
      </c>
      <c r="H41">
        <f>PPCL_Spot!P41</f>
        <v>0</v>
      </c>
      <c r="I41">
        <f>Bawana_NG!P41</f>
        <v>83.916116432967755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805.4230686935532</v>
      </c>
      <c r="P41" s="36">
        <v>118.15</v>
      </c>
      <c r="Q41" s="36">
        <v>32.555607716174293</v>
      </c>
      <c r="R41" s="38">
        <v>47.099999999999994</v>
      </c>
      <c r="S41" s="38">
        <v>0</v>
      </c>
      <c r="T41" s="37">
        <f>SUMPRODUCT(LTA!J41:AN41,LTA!J$101:AN$101,LTA!J$103:AN$103)</f>
        <v>441.16</v>
      </c>
      <c r="U41" s="37">
        <f>SUMPRODUCT(LTA!J41:AN41,LTA!J$102:AN$102,LTA!J$103:AN$103)</f>
        <v>51.51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261.95000000000005</v>
      </c>
      <c r="AB41" s="75">
        <f>-STOA!N41</f>
        <v>0</v>
      </c>
      <c r="AC41">
        <f t="shared" si="0"/>
        <v>17.005222075655265</v>
      </c>
      <c r="AD41">
        <f t="shared" si="1"/>
        <v>1871.2110586251365</v>
      </c>
      <c r="AE41">
        <f>'IDT-1'!B41</f>
        <v>0</v>
      </c>
      <c r="AF41" s="24"/>
      <c r="AG41">
        <f t="shared" si="2"/>
        <v>1871.2110586251365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-22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9.8041999999999998</v>
      </c>
      <c r="E42">
        <f>GT_NG!P42</f>
        <v>14.690123804164321</v>
      </c>
      <c r="F42">
        <f>GT_Spot!P42</f>
        <v>0</v>
      </c>
      <c r="G42">
        <f>PPCL_NG!P42</f>
        <v>43.957164053932004</v>
      </c>
      <c r="H42">
        <f>PPCL_Spot!P42</f>
        <v>0</v>
      </c>
      <c r="I42">
        <f>Bawana_NG!P42</f>
        <v>83.916116432967755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809.78617799052199</v>
      </c>
      <c r="P42" s="36">
        <v>118.15</v>
      </c>
      <c r="Q42" s="36">
        <v>32.555607716174293</v>
      </c>
      <c r="R42" s="38">
        <v>47.099999999999994</v>
      </c>
      <c r="S42" s="38">
        <v>0</v>
      </c>
      <c r="T42" s="37">
        <f>SUMPRODUCT(LTA!J42:AN42,LTA!J$101:AN$101,LTA!J$103:AN$103)</f>
        <v>472.65</v>
      </c>
      <c r="U42" s="37">
        <f>SUMPRODUCT(LTA!J42:AN42,LTA!J$102:AN$102,LTA!J$103:AN$103)</f>
        <v>50.5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262.97000000000003</v>
      </c>
      <c r="AB42" s="75">
        <f>-STOA!N42</f>
        <v>0</v>
      </c>
      <c r="AC42">
        <f t="shared" si="0"/>
        <v>17.125498631980292</v>
      </c>
      <c r="AD42">
        <f t="shared" si="1"/>
        <v>1928.9538913657802</v>
      </c>
      <c r="AE42">
        <f>'IDT-1'!B42</f>
        <v>0</v>
      </c>
      <c r="AF42" s="24"/>
      <c r="AG42">
        <f t="shared" si="2"/>
        <v>1928.9538913657802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9.8041999999999998</v>
      </c>
      <c r="E43">
        <f>GT_NG!P43</f>
        <v>14.165015928178397</v>
      </c>
      <c r="F43">
        <f>GT_Spot!P43</f>
        <v>0</v>
      </c>
      <c r="G43">
        <f>PPCL_NG!P43</f>
        <v>42.9</v>
      </c>
      <c r="H43">
        <f>PPCL_Spot!P43</f>
        <v>0</v>
      </c>
      <c r="I43">
        <f>Bawana_NG!P43</f>
        <v>83.916116432967755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778.42321231276082</v>
      </c>
      <c r="P43" s="36">
        <v>118.15</v>
      </c>
      <c r="Q43" s="36">
        <v>32.555607716174293</v>
      </c>
      <c r="R43" s="38">
        <v>47.099999999999994</v>
      </c>
      <c r="S43" s="38">
        <v>0</v>
      </c>
      <c r="T43" s="37">
        <f>SUMPRODUCT(LTA!J43:AN43,LTA!J$101:AN$101,LTA!J$103:AN$103)</f>
        <v>501.70000000000005</v>
      </c>
      <c r="U43" s="37">
        <f>SUMPRODUCT(LTA!J43:AN43,LTA!J$102:AN$102,LTA!J$103:AN$103)</f>
        <v>50.5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262.97000000000003</v>
      </c>
      <c r="AB43" s="75">
        <f>-STOA!N43</f>
        <v>0</v>
      </c>
      <c r="AC43">
        <f t="shared" si="0"/>
        <v>17.371940541032718</v>
      </c>
      <c r="AD43">
        <f t="shared" si="1"/>
        <v>1956.7122118490488</v>
      </c>
      <c r="AE43">
        <f>'IDT-1'!B43</f>
        <v>0</v>
      </c>
      <c r="AF43" s="24"/>
      <c r="AG43">
        <f t="shared" si="2"/>
        <v>1956.7122118490488</v>
      </c>
      <c r="AI43" s="34">
        <f>PXIL!H43</f>
        <v>0</v>
      </c>
      <c r="AJ43" s="34">
        <f>PXIL!N43</f>
        <v>0</v>
      </c>
      <c r="AK43" s="34">
        <f>RTM_IEX!H43</f>
        <v>31.9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9.8041999999999998</v>
      </c>
      <c r="E44">
        <f>GT_NG!P44</f>
        <v>14.165015928178397</v>
      </c>
      <c r="F44">
        <f>GT_Spot!P44</f>
        <v>0</v>
      </c>
      <c r="G44">
        <f>PPCL_NG!P44</f>
        <v>42.9</v>
      </c>
      <c r="H44">
        <f>PPCL_Spot!P44</f>
        <v>0</v>
      </c>
      <c r="I44">
        <f>Bawana_NG!P44</f>
        <v>83.916116432967755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813.69577211447722</v>
      </c>
      <c r="P44" s="36">
        <v>118.15</v>
      </c>
      <c r="Q44" s="36">
        <v>32.555607716174293</v>
      </c>
      <c r="R44" s="38">
        <v>47.099999999999994</v>
      </c>
      <c r="S44" s="38">
        <v>0</v>
      </c>
      <c r="T44" s="37">
        <f>SUMPRODUCT(LTA!J44:AN44,LTA!J$101:AN$101,LTA!J$103:AN$103)</f>
        <v>518.19000000000005</v>
      </c>
      <c r="U44" s="37">
        <f>SUMPRODUCT(LTA!J44:AN44,LTA!J$102:AN$102,LTA!J$103:AN$103)</f>
        <v>50.5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262.97000000000003</v>
      </c>
      <c r="AB44" s="75">
        <f>-STOA!N44</f>
        <v>0</v>
      </c>
      <c r="AC44">
        <f t="shared" si="0"/>
        <v>17.546731067287823</v>
      </c>
      <c r="AD44">
        <f t="shared" si="1"/>
        <v>1976.3999811245101</v>
      </c>
      <c r="AE44">
        <f>'IDT-1'!B44</f>
        <v>0</v>
      </c>
      <c r="AF44" s="24"/>
      <c r="AG44">
        <f t="shared" si="2"/>
        <v>1976.3999811245101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9.8041999999999998</v>
      </c>
      <c r="E45">
        <f>GT_NG!P45</f>
        <v>13.35773933790635</v>
      </c>
      <c r="F45">
        <f>GT_Spot!P45</f>
        <v>0</v>
      </c>
      <c r="G45">
        <f>PPCL_NG!P45</f>
        <v>42.9</v>
      </c>
      <c r="H45">
        <f>PPCL_Spot!P45</f>
        <v>0</v>
      </c>
      <c r="I45">
        <f>Bawana_NG!P45</f>
        <v>83.916116432967755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833.34683454598792</v>
      </c>
      <c r="P45" s="36">
        <v>118.15</v>
      </c>
      <c r="Q45" s="36">
        <v>32.555607716174293</v>
      </c>
      <c r="R45" s="38">
        <v>47.099999999999994</v>
      </c>
      <c r="S45" s="38">
        <v>0</v>
      </c>
      <c r="T45" s="37">
        <f>SUMPRODUCT(LTA!J45:AN45,LTA!J$101:AN$101,LTA!J$103:AN$103)</f>
        <v>527.51</v>
      </c>
      <c r="U45" s="37">
        <f>SUMPRODUCT(LTA!J45:AN45,LTA!J$102:AN$102,LTA!J$103:AN$103)</f>
        <v>50.5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262.97000000000003</v>
      </c>
      <c r="AB45" s="75">
        <f>-STOA!N45</f>
        <v>0</v>
      </c>
      <c r="AC45">
        <f t="shared" si="0"/>
        <v>17.794572382690721</v>
      </c>
      <c r="AD45">
        <f t="shared" si="1"/>
        <v>2004.3159256503454</v>
      </c>
      <c r="AE45">
        <f>'IDT-1'!B45</f>
        <v>0</v>
      </c>
      <c r="AF45" s="24"/>
      <c r="AG45">
        <f t="shared" si="2"/>
        <v>2004.3159256503454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9.8041999999999998</v>
      </c>
      <c r="E46">
        <f>GT_NG!P46</f>
        <v>13.35773933790635</v>
      </c>
      <c r="F46">
        <f>GT_Spot!P46</f>
        <v>0</v>
      </c>
      <c r="G46">
        <f>PPCL_NG!P46</f>
        <v>42.9</v>
      </c>
      <c r="H46">
        <f>PPCL_Spot!P46</f>
        <v>0</v>
      </c>
      <c r="I46">
        <f>Bawana_NG!P46</f>
        <v>83.916116432967755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839.85623809302365</v>
      </c>
      <c r="P46" s="36">
        <v>118.15</v>
      </c>
      <c r="Q46" s="36">
        <v>32.555607716174293</v>
      </c>
      <c r="R46" s="38">
        <v>47.5</v>
      </c>
      <c r="S46" s="38">
        <v>0</v>
      </c>
      <c r="T46" s="37">
        <f>SUMPRODUCT(LTA!J46:AN46,LTA!J$101:AN$101,LTA!J$103:AN$103)</f>
        <v>533.9</v>
      </c>
      <c r="U46" s="37">
        <f>SUMPRODUCT(LTA!J46:AN46,LTA!J$102:AN$102,LTA!J$103:AN$103)</f>
        <v>50.5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262.97000000000003</v>
      </c>
      <c r="AB46" s="75">
        <f>-STOA!N46</f>
        <v>0</v>
      </c>
      <c r="AC46">
        <f t="shared" si="0"/>
        <v>17.97963113390464</v>
      </c>
      <c r="AD46">
        <f t="shared" si="1"/>
        <v>2025.1602704461677</v>
      </c>
      <c r="AE46">
        <f>'IDT-1'!B46</f>
        <v>0</v>
      </c>
      <c r="AF46" s="24"/>
      <c r="AG46">
        <f t="shared" si="2"/>
        <v>2025.1602704461677</v>
      </c>
      <c r="AI46" s="34">
        <f>PXIL!H46</f>
        <v>0</v>
      </c>
      <c r="AJ46" s="34">
        <f>PXIL!N46</f>
        <v>0</v>
      </c>
      <c r="AK46" s="34">
        <f>RTM_IEX!H46</f>
        <v>7.73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9.8041999999999998</v>
      </c>
      <c r="E47">
        <f>GT_NG!P47</f>
        <v>13.35773933790635</v>
      </c>
      <c r="F47">
        <f>GT_Spot!P47</f>
        <v>0</v>
      </c>
      <c r="G47">
        <f>PPCL_NG!P47</f>
        <v>42.9</v>
      </c>
      <c r="H47">
        <f>PPCL_Spot!P47</f>
        <v>0</v>
      </c>
      <c r="I47">
        <f>Bawana_NG!P47</f>
        <v>83.916116432967755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842.49603476516268</v>
      </c>
      <c r="P47" s="36">
        <v>118.15</v>
      </c>
      <c r="Q47" s="36">
        <v>32.555607716174293</v>
      </c>
      <c r="R47" s="38">
        <v>47.5</v>
      </c>
      <c r="S47" s="38">
        <v>0</v>
      </c>
      <c r="T47" s="37">
        <f>SUMPRODUCT(LTA!J47:AN47,LTA!J$101:AN$101,LTA!J$103:AN$103)</f>
        <v>538.04999999999995</v>
      </c>
      <c r="U47" s="37">
        <f>SUMPRODUCT(LTA!J47:AN47,LTA!J$102:AN$102,LTA!J$103:AN$103)</f>
        <v>58.57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264.98</v>
      </c>
      <c r="AB47" s="75">
        <f>-STOA!N47</f>
        <v>0</v>
      </c>
      <c r="AC47">
        <f t="shared" si="0"/>
        <v>18.383285344619459</v>
      </c>
      <c r="AD47">
        <f t="shared" si="1"/>
        <v>2070.6264129075921</v>
      </c>
      <c r="AE47">
        <f>'IDT-1'!B47</f>
        <v>0</v>
      </c>
      <c r="AF47" s="24"/>
      <c r="AG47">
        <f t="shared" si="2"/>
        <v>2070.6264129075921</v>
      </c>
      <c r="AI47" s="34">
        <f>PXIL!H47</f>
        <v>0</v>
      </c>
      <c r="AJ47" s="34">
        <f>PXIL!N47</f>
        <v>0</v>
      </c>
      <c r="AK47" s="34">
        <f>RTM_IEX!H47</f>
        <v>36.729999999999997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9.8041999999999998</v>
      </c>
      <c r="E48">
        <f>GT_NG!P48</f>
        <v>13.35773933790635</v>
      </c>
      <c r="F48">
        <f>GT_Spot!P48</f>
        <v>0</v>
      </c>
      <c r="G48">
        <f>PPCL_NG!P48</f>
        <v>42.9</v>
      </c>
      <c r="H48">
        <f>PPCL_Spot!P48</f>
        <v>0</v>
      </c>
      <c r="I48">
        <f>Bawana_NG!P48</f>
        <v>83.916116432967755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842.49603476516268</v>
      </c>
      <c r="P48" s="36">
        <v>118.15</v>
      </c>
      <c r="Q48" s="36">
        <v>32.555607716174293</v>
      </c>
      <c r="R48" s="38">
        <v>47.5</v>
      </c>
      <c r="S48" s="38">
        <v>0</v>
      </c>
      <c r="T48" s="37">
        <f>SUMPRODUCT(LTA!J48:AN48,LTA!J$101:AN$101,LTA!J$103:AN$103)</f>
        <v>543.89</v>
      </c>
      <c r="U48" s="37">
        <f>SUMPRODUCT(LTA!J48:AN48,LTA!J$102:AN$102,LTA!J$103:AN$103)</f>
        <v>58.83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264.98</v>
      </c>
      <c r="AB48" s="75">
        <f>-STOA!N48</f>
        <v>0</v>
      </c>
      <c r="AC48">
        <f t="shared" si="0"/>
        <v>18.521973344619461</v>
      </c>
      <c r="AD48">
        <f t="shared" si="1"/>
        <v>2086.2477249075919</v>
      </c>
      <c r="AE48">
        <f>'IDT-1'!B48</f>
        <v>0</v>
      </c>
      <c r="AF48" s="24"/>
      <c r="AG48">
        <f t="shared" si="2"/>
        <v>2086.2477249075919</v>
      </c>
      <c r="AI48" s="34">
        <f>PXIL!H48</f>
        <v>0</v>
      </c>
      <c r="AJ48" s="34">
        <f>PXIL!N48</f>
        <v>0</v>
      </c>
      <c r="AK48" s="34">
        <f>RTM_IEX!H48</f>
        <v>46.39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9.8041999999999998</v>
      </c>
      <c r="E49">
        <f>GT_NG!P49</f>
        <v>13.35773933790635</v>
      </c>
      <c r="F49">
        <f>GT_Spot!P49</f>
        <v>0</v>
      </c>
      <c r="G49">
        <f>PPCL_NG!P49</f>
        <v>42.9</v>
      </c>
      <c r="H49">
        <f>PPCL_Spot!P49</f>
        <v>0</v>
      </c>
      <c r="I49">
        <f>Bawana_NG!P49</f>
        <v>78.98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852.98056465230832</v>
      </c>
      <c r="P49" s="36">
        <v>118.15</v>
      </c>
      <c r="Q49" s="36">
        <v>32.555607716174293</v>
      </c>
      <c r="R49" s="38">
        <v>47.5</v>
      </c>
      <c r="S49" s="38">
        <v>0</v>
      </c>
      <c r="T49" s="37">
        <f>SUMPRODUCT(LTA!J49:AN49,LTA!J$101:AN$101,LTA!J$103:AN$103)</f>
        <v>544.16</v>
      </c>
      <c r="U49" s="37">
        <f>SUMPRODUCT(LTA!J49:AN49,LTA!J$102:AN$102,LTA!J$103:AN$103)</f>
        <v>59.04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264.98</v>
      </c>
      <c r="AB49" s="75">
        <f>-STOA!N49</f>
        <v>0</v>
      </c>
      <c r="AC49">
        <f t="shared" si="0"/>
        <v>18.41345538301622</v>
      </c>
      <c r="AD49">
        <f t="shared" si="1"/>
        <v>2074.0246563233727</v>
      </c>
      <c r="AE49">
        <f>'IDT-1'!B49</f>
        <v>0</v>
      </c>
      <c r="AF49" s="24"/>
      <c r="AG49">
        <f t="shared" si="2"/>
        <v>2074.0246563233727</v>
      </c>
      <c r="AI49" s="34">
        <f>PXIL!H49</f>
        <v>0</v>
      </c>
      <c r="AJ49" s="34">
        <f>PXIL!N49</f>
        <v>0</v>
      </c>
      <c r="AK49" s="34">
        <f>RTM_IEX!H49</f>
        <v>28.03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9.8041999999999998</v>
      </c>
      <c r="E50">
        <f>GT_NG!P50</f>
        <v>13.35773933790635</v>
      </c>
      <c r="F50">
        <f>GT_Spot!P50</f>
        <v>0</v>
      </c>
      <c r="G50">
        <f>PPCL_NG!P50</f>
        <v>42.9</v>
      </c>
      <c r="H50">
        <f>PPCL_Spot!P50</f>
        <v>0</v>
      </c>
      <c r="I50">
        <f>Bawana_NG!P50</f>
        <v>78.98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855.88038776088547</v>
      </c>
      <c r="P50" s="36">
        <v>118.15</v>
      </c>
      <c r="Q50" s="36">
        <v>32.555607716174293</v>
      </c>
      <c r="R50" s="38">
        <v>47.5</v>
      </c>
      <c r="S50" s="38">
        <v>0</v>
      </c>
      <c r="T50" s="37">
        <f>SUMPRODUCT(LTA!J50:AN50,LTA!J$101:AN$101,LTA!J$103:AN$103)</f>
        <v>544.24</v>
      </c>
      <c r="U50" s="37">
        <f>SUMPRODUCT(LTA!J50:AN50,LTA!J$102:AN$102,LTA!J$103:AN$103)</f>
        <v>59.169999999999995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264.98</v>
      </c>
      <c r="AB50" s="75">
        <f>-STOA!N50</f>
        <v>0</v>
      </c>
      <c r="AC50">
        <f t="shared" si="0"/>
        <v>18.517469826371705</v>
      </c>
      <c r="AD50">
        <f t="shared" si="1"/>
        <v>2085.7404649885943</v>
      </c>
      <c r="AE50">
        <f>'IDT-1'!B50</f>
        <v>0</v>
      </c>
      <c r="AF50" s="24"/>
      <c r="AG50">
        <f t="shared" si="2"/>
        <v>2085.7404649885943</v>
      </c>
      <c r="AI50" s="34">
        <f>PXIL!H50</f>
        <v>0</v>
      </c>
      <c r="AJ50" s="34">
        <f>PXIL!N50</f>
        <v>0</v>
      </c>
      <c r="AK50" s="34">
        <f>RTM_IEX!H50</f>
        <v>36.74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9.8041999999999998</v>
      </c>
      <c r="E51">
        <f>GT_NG!P51</f>
        <v>13.35773933790635</v>
      </c>
      <c r="F51">
        <f>GT_Spot!P51</f>
        <v>0</v>
      </c>
      <c r="G51">
        <f>PPCL_NG!P51</f>
        <v>42.9</v>
      </c>
      <c r="H51">
        <f>PPCL_Spot!P51</f>
        <v>0</v>
      </c>
      <c r="I51">
        <f>Bawana_NG!P51</f>
        <v>75.226481949120824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835.97468979401572</v>
      </c>
      <c r="P51" s="36">
        <v>118.15</v>
      </c>
      <c r="Q51" s="36">
        <v>32.555607716174293</v>
      </c>
      <c r="R51" s="38">
        <v>47.5</v>
      </c>
      <c r="S51" s="38">
        <v>0</v>
      </c>
      <c r="T51" s="37">
        <f>SUMPRODUCT(LTA!J51:AN51,LTA!J$101:AN$101,LTA!J$103:AN$103)</f>
        <v>544.25</v>
      </c>
      <c r="U51" s="37">
        <f>SUMPRODUCT(LTA!J51:AN51,LTA!J$102:AN$102,LTA!J$103:AN$103)</f>
        <v>60.43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263.97000000000003</v>
      </c>
      <c r="AB51" s="75">
        <f>-STOA!N51</f>
        <v>0</v>
      </c>
      <c r="AC51">
        <f t="shared" si="0"/>
        <v>18.209388725415511</v>
      </c>
      <c r="AD51">
        <f t="shared" si="1"/>
        <v>2051.0393300718019</v>
      </c>
      <c r="AE51">
        <f>'IDT-1'!B51</f>
        <v>0</v>
      </c>
      <c r="AF51" s="24"/>
      <c r="AG51">
        <f t="shared" si="2"/>
        <v>2051.0393300718019</v>
      </c>
      <c r="AI51" s="34">
        <f>PXIL!H51</f>
        <v>0</v>
      </c>
      <c r="AJ51" s="34">
        <f>PXIL!N51</f>
        <v>0</v>
      </c>
      <c r="AK51" s="34">
        <f>RTM_IEX!H51</f>
        <v>25.13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9.8041999999999998</v>
      </c>
      <c r="E52">
        <f>GT_NG!P52</f>
        <v>13.35773933790635</v>
      </c>
      <c r="F52">
        <f>GT_Spot!P52</f>
        <v>0</v>
      </c>
      <c r="G52">
        <f>PPCL_NG!P52</f>
        <v>42.9</v>
      </c>
      <c r="H52">
        <f>PPCL_Spot!P52</f>
        <v>0</v>
      </c>
      <c r="I52">
        <f>Bawana_NG!P52</f>
        <v>75.226481949120824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842.06978151234705</v>
      </c>
      <c r="P52" s="36">
        <v>118.15</v>
      </c>
      <c r="Q52" s="36">
        <v>32.555607716174293</v>
      </c>
      <c r="R52" s="38">
        <v>47.5</v>
      </c>
      <c r="S52" s="38">
        <v>0</v>
      </c>
      <c r="T52" s="37">
        <f>SUMPRODUCT(LTA!J52:AN52,LTA!J$101:AN$101,LTA!J$103:AN$103)</f>
        <v>544.22</v>
      </c>
      <c r="U52" s="37">
        <f>SUMPRODUCT(LTA!J52:AN52,LTA!J$102:AN$102,LTA!J$103:AN$103)</f>
        <v>60.57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263.97000000000003</v>
      </c>
      <c r="AB52" s="75">
        <f>-STOA!N52</f>
        <v>0</v>
      </c>
      <c r="AC52">
        <f t="shared" si="0"/>
        <v>18.221489532536832</v>
      </c>
      <c r="AD52">
        <f t="shared" si="1"/>
        <v>2052.402320983012</v>
      </c>
      <c r="AE52">
        <f>'IDT-1'!B52</f>
        <v>0</v>
      </c>
      <c r="AF52" s="24"/>
      <c r="AG52">
        <f t="shared" si="2"/>
        <v>2052.402320983012</v>
      </c>
      <c r="AI52" s="34">
        <f>PXIL!H52</f>
        <v>0</v>
      </c>
      <c r="AJ52" s="34">
        <f>PXIL!N52</f>
        <v>0</v>
      </c>
      <c r="AK52" s="34">
        <f>RTM_IEX!H52</f>
        <v>20.3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9.8041999999999998</v>
      </c>
      <c r="E53">
        <f>GT_NG!P53</f>
        <v>13.35773933790635</v>
      </c>
      <c r="F53">
        <f>GT_Spot!P53</f>
        <v>0</v>
      </c>
      <c r="G53">
        <f>PPCL_NG!P53</f>
        <v>42.9</v>
      </c>
      <c r="H53">
        <f>PPCL_Spot!P53</f>
        <v>0</v>
      </c>
      <c r="I53">
        <f>Bawana_NG!P53</f>
        <v>75.226481949120824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866.90742055064004</v>
      </c>
      <c r="P53" s="36">
        <v>118.15</v>
      </c>
      <c r="Q53" s="36">
        <v>32.555607716174293</v>
      </c>
      <c r="R53" s="38">
        <v>47.5</v>
      </c>
      <c r="S53" s="38">
        <v>0</v>
      </c>
      <c r="T53" s="37">
        <f>SUMPRODUCT(LTA!J53:AN53,LTA!J$101:AN$101,LTA!J$103:AN$103)</f>
        <v>550.74</v>
      </c>
      <c r="U53" s="37">
        <f>SUMPRODUCT(LTA!J53:AN53,LTA!J$102:AN$102,LTA!J$103:AN$103)</f>
        <v>74.44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263.97000000000003</v>
      </c>
      <c r="AB53" s="75">
        <f>-STOA!N53</f>
        <v>0</v>
      </c>
      <c r="AC53">
        <f t="shared" si="0"/>
        <v>18.440852756073809</v>
      </c>
      <c r="AD53">
        <f t="shared" si="1"/>
        <v>2077.1105967977683</v>
      </c>
      <c r="AE53">
        <f>'IDT-1'!B53</f>
        <v>0</v>
      </c>
      <c r="AF53" s="24"/>
      <c r="AG53">
        <f t="shared" si="2"/>
        <v>2077.1105967977683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9.8041999999999998</v>
      </c>
      <c r="E54">
        <f>GT_NG!P54</f>
        <v>13.35773933790635</v>
      </c>
      <c r="F54">
        <f>GT_Spot!P54</f>
        <v>0</v>
      </c>
      <c r="G54">
        <f>PPCL_NG!P54</f>
        <v>42.9</v>
      </c>
      <c r="H54">
        <f>PPCL_Spot!P54</f>
        <v>0</v>
      </c>
      <c r="I54">
        <f>Bawana_NG!P54</f>
        <v>75.226481949120824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872.70706036035199</v>
      </c>
      <c r="P54" s="36">
        <v>118.15</v>
      </c>
      <c r="Q54" s="36">
        <v>32.555607716174293</v>
      </c>
      <c r="R54" s="38">
        <v>47.5</v>
      </c>
      <c r="S54" s="38">
        <v>0</v>
      </c>
      <c r="T54" s="37">
        <f>SUMPRODUCT(LTA!J54:AN54,LTA!J$101:AN$101,LTA!J$103:AN$103)</f>
        <v>550.67000000000007</v>
      </c>
      <c r="U54" s="37">
        <f>SUMPRODUCT(LTA!J54:AN54,LTA!J$102:AN$102,LTA!J$103:AN$103)</f>
        <v>74.97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263.97000000000003</v>
      </c>
      <c r="AB54" s="75">
        <f>-STOA!N54</f>
        <v>0</v>
      </c>
      <c r="AC54">
        <f t="shared" si="0"/>
        <v>18.495937586399275</v>
      </c>
      <c r="AD54">
        <f t="shared" si="1"/>
        <v>2083.3151517771548</v>
      </c>
      <c r="AE54">
        <f>'IDT-1'!B54</f>
        <v>0</v>
      </c>
      <c r="AF54" s="24"/>
      <c r="AG54">
        <f t="shared" si="2"/>
        <v>2083.3151517771548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9.8041999999999998</v>
      </c>
      <c r="E55">
        <f>GT_NG!P55</f>
        <v>12.361973562865046</v>
      </c>
      <c r="F55">
        <f>GT_Spot!P55</f>
        <v>0</v>
      </c>
      <c r="G55">
        <f>PPCL_NG!P55</f>
        <v>42.9</v>
      </c>
      <c r="H55">
        <f>PPCL_Spot!P55</f>
        <v>0</v>
      </c>
      <c r="I55">
        <f>Bawana_NG!P55</f>
        <v>82.253887602212032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854.90188884623626</v>
      </c>
      <c r="P55" s="36">
        <v>118.15</v>
      </c>
      <c r="Q55" s="36">
        <v>32.555607716174293</v>
      </c>
      <c r="R55" s="38">
        <v>47.5</v>
      </c>
      <c r="S55" s="38">
        <v>0</v>
      </c>
      <c r="T55" s="37">
        <f>SUMPRODUCT(LTA!J55:AN55,LTA!J$101:AN$101,LTA!J$103:AN$103)</f>
        <v>543.65000000000009</v>
      </c>
      <c r="U55" s="37">
        <f>SUMPRODUCT(LTA!J55:AN55,LTA!J$102:AN$102,LTA!J$103:AN$103)</f>
        <v>75.84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263.97000000000003</v>
      </c>
      <c r="AB55" s="75">
        <f>-STOA!N55</f>
        <v>0</v>
      </c>
      <c r="AC55">
        <f t="shared" si="0"/>
        <v>18.338210508001893</v>
      </c>
      <c r="AD55">
        <f t="shared" si="1"/>
        <v>2065.5493472194858</v>
      </c>
      <c r="AE55">
        <f>'IDT-1'!B55</f>
        <v>0</v>
      </c>
      <c r="AF55" s="24"/>
      <c r="AG55">
        <f t="shared" si="2"/>
        <v>2065.5493472194858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9.8041999999999998</v>
      </c>
      <c r="E56">
        <f>GT_NG!P56</f>
        <v>12.361973562865046</v>
      </c>
      <c r="F56">
        <f>GT_Spot!P56</f>
        <v>0</v>
      </c>
      <c r="G56">
        <f>PPCL_NG!P56</f>
        <v>42.9</v>
      </c>
      <c r="H56">
        <f>PPCL_Spot!P56</f>
        <v>0</v>
      </c>
      <c r="I56">
        <f>Bawana_NG!P56</f>
        <v>82.253887602212032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849.52944159911374</v>
      </c>
      <c r="P56" s="36">
        <v>118.15</v>
      </c>
      <c r="Q56" s="36">
        <v>32.555607716174293</v>
      </c>
      <c r="R56" s="38">
        <v>47.5</v>
      </c>
      <c r="S56" s="38">
        <v>0</v>
      </c>
      <c r="T56" s="37">
        <f>SUMPRODUCT(LTA!J56:AN56,LTA!J$101:AN$101,LTA!J$103:AN$103)</f>
        <v>543.61</v>
      </c>
      <c r="U56" s="37">
        <f>SUMPRODUCT(LTA!J56:AN56,LTA!J$102:AN$102,LTA!J$103:AN$103)</f>
        <v>82.31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263.97000000000003</v>
      </c>
      <c r="AB56" s="75">
        <f>-STOA!N56</f>
        <v>0</v>
      </c>
      <c r="AC56">
        <f t="shared" si="0"/>
        <v>18.347516972227211</v>
      </c>
      <c r="AD56">
        <f t="shared" si="1"/>
        <v>2066.5975935081374</v>
      </c>
      <c r="AE56">
        <f>'IDT-1'!B56</f>
        <v>0</v>
      </c>
      <c r="AF56" s="24"/>
      <c r="AG56">
        <f t="shared" si="2"/>
        <v>2066.5975935081374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9.8041999999999998</v>
      </c>
      <c r="E57">
        <f>GT_NG!P57</f>
        <v>12.361973562865046</v>
      </c>
      <c r="F57">
        <f>GT_Spot!P57</f>
        <v>0</v>
      </c>
      <c r="G57">
        <f>PPCL_NG!P57</f>
        <v>42.9</v>
      </c>
      <c r="H57">
        <f>PPCL_Spot!P57</f>
        <v>0</v>
      </c>
      <c r="I57">
        <f>Bawana_NG!P57</f>
        <v>82.253887602212032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871.74076415828154</v>
      </c>
      <c r="P57" s="36">
        <v>118.15</v>
      </c>
      <c r="Q57" s="36">
        <v>32.555607716174293</v>
      </c>
      <c r="R57" s="38">
        <v>47.5</v>
      </c>
      <c r="S57" s="38">
        <v>0</v>
      </c>
      <c r="T57" s="37">
        <f>SUMPRODUCT(LTA!J57:AN57,LTA!J$101:AN$101,LTA!J$103:AN$103)</f>
        <v>543.40000000000009</v>
      </c>
      <c r="U57" s="37">
        <f>SUMPRODUCT(LTA!J57:AN57,LTA!J$102:AN$102,LTA!J$103:AN$103)</f>
        <v>82.31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263.97000000000003</v>
      </c>
      <c r="AB57" s="75">
        <f>-STOA!N57</f>
        <v>0</v>
      </c>
      <c r="AC57">
        <f t="shared" si="0"/>
        <v>18.816350563935949</v>
      </c>
      <c r="AD57">
        <f t="shared" si="1"/>
        <v>2057.1300824755972</v>
      </c>
      <c r="AE57">
        <f>'IDT-1'!B57</f>
        <v>0</v>
      </c>
      <c r="AF57" s="24"/>
      <c r="AG57">
        <f t="shared" si="2"/>
        <v>2057.1300824755972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-31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9.8041999999999998</v>
      </c>
      <c r="E58">
        <f>GT_NG!P58</f>
        <v>12.361973562865046</v>
      </c>
      <c r="F58">
        <f>GT_Spot!P58</f>
        <v>0</v>
      </c>
      <c r="G58">
        <f>PPCL_NG!P58</f>
        <v>42.9</v>
      </c>
      <c r="H58">
        <f>PPCL_Spot!P58</f>
        <v>0</v>
      </c>
      <c r="I58">
        <f>Bawana_NG!P58</f>
        <v>75.226481949120824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894.03348761148709</v>
      </c>
      <c r="P58" s="36">
        <v>118.15</v>
      </c>
      <c r="Q58" s="36">
        <v>32.555607716174293</v>
      </c>
      <c r="R58" s="38">
        <v>47.5</v>
      </c>
      <c r="S58" s="38">
        <v>0</v>
      </c>
      <c r="T58" s="37">
        <f>SUMPRODUCT(LTA!J58:AN58,LTA!J$101:AN$101,LTA!J$103:AN$103)</f>
        <v>542.88000000000011</v>
      </c>
      <c r="U58" s="37">
        <f>SUMPRODUCT(LTA!J58:AN58,LTA!J$102:AN$102,LTA!J$103:AN$103)</f>
        <v>82.31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263.97000000000003</v>
      </c>
      <c r="AB58" s="75">
        <f>-STOA!N58</f>
        <v>0</v>
      </c>
      <c r="AC58">
        <f t="shared" si="0"/>
        <v>18.892840595443779</v>
      </c>
      <c r="AD58">
        <f t="shared" si="1"/>
        <v>2077.7989102442034</v>
      </c>
      <c r="AE58">
        <f>'IDT-1'!B58</f>
        <v>0</v>
      </c>
      <c r="AF58" s="24"/>
      <c r="AG58">
        <f t="shared" si="2"/>
        <v>2077.7989102442034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-25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9.8041999999999998</v>
      </c>
      <c r="E59">
        <f>GT_NG!P59</f>
        <v>12.361973562865046</v>
      </c>
      <c r="F59">
        <f>GT_Spot!P59</f>
        <v>0</v>
      </c>
      <c r="G59">
        <f>PPCL_NG!P59</f>
        <v>42.9</v>
      </c>
      <c r="H59">
        <f>PPCL_Spot!P59</f>
        <v>0</v>
      </c>
      <c r="I59">
        <f>Bawana_NG!P59</f>
        <v>75.226481949120824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928.70172600420324</v>
      </c>
      <c r="P59" s="36">
        <v>118.15</v>
      </c>
      <c r="Q59" s="36">
        <v>32.555607716174293</v>
      </c>
      <c r="R59" s="38">
        <v>47.5</v>
      </c>
      <c r="S59" s="38">
        <v>0</v>
      </c>
      <c r="T59" s="37">
        <f>SUMPRODUCT(LTA!J59:AN59,LTA!J$101:AN$101,LTA!J$103:AN$103)</f>
        <v>540.53</v>
      </c>
      <c r="U59" s="37">
        <f>SUMPRODUCT(LTA!J59:AN59,LTA!J$102:AN$102,LTA!J$103:AN$103)</f>
        <v>82.31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290.07</v>
      </c>
      <c r="AB59" s="75">
        <f>-STOA!N59</f>
        <v>0</v>
      </c>
      <c r="AC59">
        <f t="shared" si="0"/>
        <v>19.655508663921154</v>
      </c>
      <c r="AD59">
        <f t="shared" si="1"/>
        <v>2107.4544805684427</v>
      </c>
      <c r="AE59">
        <f>'IDT-1'!B59</f>
        <v>0</v>
      </c>
      <c r="AF59" s="24"/>
      <c r="AG59">
        <f t="shared" si="2"/>
        <v>2107.4544805684427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-53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9.8041999999999998</v>
      </c>
      <c r="E60">
        <f>GT_NG!P60</f>
        <v>12.361973562865046</v>
      </c>
      <c r="F60">
        <f>GT_Spot!P60</f>
        <v>0</v>
      </c>
      <c r="G60">
        <f>PPCL_NG!P60</f>
        <v>42.9</v>
      </c>
      <c r="H60">
        <f>PPCL_Spot!P60</f>
        <v>0</v>
      </c>
      <c r="I60">
        <f>Bawana_NG!P60</f>
        <v>75.226481949120824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928.70172600420324</v>
      </c>
      <c r="P60" s="36">
        <v>118.15</v>
      </c>
      <c r="Q60" s="36">
        <v>32.555607716174293</v>
      </c>
      <c r="R60" s="38">
        <v>47.5</v>
      </c>
      <c r="S60" s="38">
        <v>0</v>
      </c>
      <c r="T60" s="37">
        <f>SUMPRODUCT(LTA!J60:AN60,LTA!J$101:AN$101,LTA!J$103:AN$103)</f>
        <v>531.94000000000005</v>
      </c>
      <c r="U60" s="37">
        <f>SUMPRODUCT(LTA!J60:AN60,LTA!J$102:AN$102,LTA!J$103:AN$103)</f>
        <v>82.31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4.83</v>
      </c>
      <c r="Z60" s="34">
        <f>IEX!N60</f>
        <v>0</v>
      </c>
      <c r="AA60" s="75">
        <f>STOA!H60</f>
        <v>314.23</v>
      </c>
      <c r="AB60" s="75">
        <f>-STOA!N60</f>
        <v>0</v>
      </c>
      <c r="AC60">
        <f t="shared" si="0"/>
        <v>19.755125516221391</v>
      </c>
      <c r="AD60">
        <f t="shared" si="1"/>
        <v>2136.7548637161417</v>
      </c>
      <c r="AE60">
        <f>'IDT-1'!B60</f>
        <v>0</v>
      </c>
      <c r="AF60" s="24"/>
      <c r="AG60">
        <f t="shared" si="2"/>
        <v>2136.7548637161417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-44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9.8041999999999998</v>
      </c>
      <c r="E61">
        <f>GT_NG!P61</f>
        <v>12.361973562865046</v>
      </c>
      <c r="F61">
        <f>GT_Spot!P61</f>
        <v>0</v>
      </c>
      <c r="G61">
        <f>PPCL_NG!P61</f>
        <v>42.9</v>
      </c>
      <c r="H61">
        <f>PPCL_Spot!P61</f>
        <v>0</v>
      </c>
      <c r="I61">
        <f>Bawana_NG!P61</f>
        <v>75.226481949120824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922.79244963705366</v>
      </c>
      <c r="P61" s="36">
        <v>118.15</v>
      </c>
      <c r="Q61" s="36">
        <v>32.555607716174293</v>
      </c>
      <c r="R61" s="38">
        <v>47.5</v>
      </c>
      <c r="S61" s="38">
        <v>0</v>
      </c>
      <c r="T61" s="37">
        <f>SUMPRODUCT(LTA!J61:AN61,LTA!J$101:AN$101,LTA!J$103:AN$103)</f>
        <v>522.77</v>
      </c>
      <c r="U61" s="37">
        <f>SUMPRODUCT(LTA!J61:AN61,LTA!J$102:AN$102,LTA!J$103:AN$103)</f>
        <v>82.31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18.37</v>
      </c>
      <c r="Z61" s="34">
        <f>IEX!N61</f>
        <v>0</v>
      </c>
      <c r="AA61" s="75">
        <f>STOA!H61</f>
        <v>314.23</v>
      </c>
      <c r="AB61" s="75">
        <f>-STOA!N61</f>
        <v>0</v>
      </c>
      <c r="AC61">
        <f t="shared" si="0"/>
        <v>19.688311119057303</v>
      </c>
      <c r="AD61">
        <f t="shared" si="1"/>
        <v>2141.2824017461562</v>
      </c>
      <c r="AE61">
        <f>'IDT-1'!B61</f>
        <v>0</v>
      </c>
      <c r="AF61" s="24"/>
      <c r="AG61">
        <f t="shared" si="2"/>
        <v>2141.2824017461562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-38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9.8041999999999998</v>
      </c>
      <c r="E62">
        <f>GT_NG!P62</f>
        <v>12.361973562865046</v>
      </c>
      <c r="F62">
        <f>GT_Spot!P62</f>
        <v>0</v>
      </c>
      <c r="G62">
        <f>PPCL_NG!P62</f>
        <v>42.9</v>
      </c>
      <c r="H62">
        <f>PPCL_Spot!P62</f>
        <v>0</v>
      </c>
      <c r="I62">
        <f>Bawana_NG!P62</f>
        <v>75.226481949120824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958.83340842308542</v>
      </c>
      <c r="P62" s="36">
        <v>118.15</v>
      </c>
      <c r="Q62" s="36">
        <v>32.555607716174293</v>
      </c>
      <c r="R62" s="38">
        <v>47.5</v>
      </c>
      <c r="S62" s="38">
        <v>0</v>
      </c>
      <c r="T62" s="37">
        <f>SUMPRODUCT(LTA!J62:AN62,LTA!J$101:AN$101,LTA!J$103:AN$103)</f>
        <v>514.03</v>
      </c>
      <c r="U62" s="37">
        <f>SUMPRODUCT(LTA!J62:AN62,LTA!J$102:AN$102,LTA!J$103:AN$103)</f>
        <v>82.31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31.9</v>
      </c>
      <c r="Z62" s="34">
        <f>IEX!N62</f>
        <v>0</v>
      </c>
      <c r="AA62" s="75">
        <f>STOA!H62</f>
        <v>314.23</v>
      </c>
      <c r="AB62" s="75">
        <f>-STOA!N62</f>
        <v>0</v>
      </c>
      <c r="AC62">
        <f t="shared" si="0"/>
        <v>19.932207898585848</v>
      </c>
      <c r="AD62">
        <f t="shared" si="1"/>
        <v>2194.8694637526596</v>
      </c>
      <c r="AE62">
        <f>'IDT-1'!B62</f>
        <v>0</v>
      </c>
      <c r="AF62" s="24"/>
      <c r="AG62">
        <f t="shared" si="2"/>
        <v>2194.8694637526596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-25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9.8041999999999998</v>
      </c>
      <c r="E63">
        <f>GT_NG!P63</f>
        <v>12.361973562865046</v>
      </c>
      <c r="F63">
        <f>GT_Spot!P63</f>
        <v>0</v>
      </c>
      <c r="G63">
        <f>PPCL_NG!P63</f>
        <v>42.9</v>
      </c>
      <c r="H63">
        <f>PPCL_Spot!P63</f>
        <v>0</v>
      </c>
      <c r="I63">
        <f>Bawana_NG!P63</f>
        <v>75.226481949120824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958.92989304831929</v>
      </c>
      <c r="P63" s="36">
        <v>118.15</v>
      </c>
      <c r="Q63" s="36">
        <v>32.555607716174293</v>
      </c>
      <c r="R63" s="38">
        <v>47.5</v>
      </c>
      <c r="S63" s="38">
        <v>0</v>
      </c>
      <c r="T63" s="37">
        <f>SUMPRODUCT(LTA!J63:AN63,LTA!J$101:AN$101,LTA!J$103:AN$103)</f>
        <v>488.15999999999997</v>
      </c>
      <c r="U63" s="37">
        <f>SUMPRODUCT(LTA!J63:AN63,LTA!J$102:AN$102,LTA!J$103:AN$103)</f>
        <v>83.28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22.23</v>
      </c>
      <c r="Z63" s="34">
        <f>IEX!N63</f>
        <v>0</v>
      </c>
      <c r="AA63" s="75">
        <f>STOA!H63</f>
        <v>360.53</v>
      </c>
      <c r="AB63" s="75">
        <f>-STOA!N63</f>
        <v>0</v>
      </c>
      <c r="AC63">
        <f t="shared" si="0"/>
        <v>20.062915345854488</v>
      </c>
      <c r="AD63">
        <f t="shared" si="1"/>
        <v>2203.5652409306249</v>
      </c>
      <c r="AE63">
        <f>'IDT-1'!B63</f>
        <v>0</v>
      </c>
      <c r="AF63" s="24"/>
      <c r="AG63">
        <f t="shared" si="2"/>
        <v>2203.5652409306249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-28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9.8041999999999998</v>
      </c>
      <c r="E64">
        <f>GT_NG!P64</f>
        <v>12.361973562865046</v>
      </c>
      <c r="F64">
        <f>GT_Spot!P64</f>
        <v>0</v>
      </c>
      <c r="G64">
        <f>PPCL_NG!P64</f>
        <v>42.9</v>
      </c>
      <c r="H64">
        <f>PPCL_Spot!P64</f>
        <v>0</v>
      </c>
      <c r="I64">
        <f>Bawana_NG!P64</f>
        <v>75.226481949120824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959.97516676633381</v>
      </c>
      <c r="P64" s="36">
        <v>118.15</v>
      </c>
      <c r="Q64" s="36">
        <v>32.555607716174293</v>
      </c>
      <c r="R64" s="38">
        <v>47.5</v>
      </c>
      <c r="S64" s="38">
        <v>0</v>
      </c>
      <c r="T64" s="37">
        <f>SUMPRODUCT(LTA!J64:AN64,LTA!J$101:AN$101,LTA!J$103:AN$103)</f>
        <v>456.20000000000005</v>
      </c>
      <c r="U64" s="37">
        <f>SUMPRODUCT(LTA!J64:AN64,LTA!J$102:AN$102,LTA!J$103:AN$103)</f>
        <v>83.28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404.02000000000004</v>
      </c>
      <c r="AB64" s="75">
        <f>-STOA!N64</f>
        <v>0</v>
      </c>
      <c r="AC64">
        <f t="shared" si="0"/>
        <v>19.880294351828873</v>
      </c>
      <c r="AD64">
        <f t="shared" si="1"/>
        <v>2205.0931356426654</v>
      </c>
      <c r="AE64">
        <f>'IDT-1'!B64</f>
        <v>0</v>
      </c>
      <c r="AF64" s="24"/>
      <c r="AG64">
        <f t="shared" si="2"/>
        <v>2205.0931356426654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-17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9.8041999999999998</v>
      </c>
      <c r="E65">
        <f>GT_NG!P65</f>
        <v>12.361973562865046</v>
      </c>
      <c r="F65">
        <f>GT_Spot!P65</f>
        <v>0</v>
      </c>
      <c r="G65">
        <f>PPCL_NG!P65</f>
        <v>42.9</v>
      </c>
      <c r="H65">
        <f>PPCL_Spot!P65</f>
        <v>0</v>
      </c>
      <c r="I65">
        <f>Bawana_NG!P65</f>
        <v>75.226481949120824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960.94000840340971</v>
      </c>
      <c r="P65" s="36">
        <v>118.15</v>
      </c>
      <c r="Q65" s="36">
        <v>32.555607716174293</v>
      </c>
      <c r="R65" s="38">
        <v>47.5</v>
      </c>
      <c r="S65" s="38">
        <v>0</v>
      </c>
      <c r="T65" s="37">
        <f>SUMPRODUCT(LTA!J65:AN65,LTA!J$101:AN$101,LTA!J$103:AN$103)</f>
        <v>425.01999999999992</v>
      </c>
      <c r="U65" s="37">
        <f>SUMPRODUCT(LTA!J65:AN65,LTA!J$102:AN$102,LTA!J$103:AN$103)</f>
        <v>84.4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427.21999999999997</v>
      </c>
      <c r="AB65" s="75">
        <f>-STOA!N65</f>
        <v>0</v>
      </c>
      <c r="AC65">
        <f t="shared" si="0"/>
        <v>20.156907676556365</v>
      </c>
      <c r="AD65">
        <f t="shared" si="1"/>
        <v>2161.9213639550135</v>
      </c>
      <c r="AE65">
        <f>'IDT-1'!B65</f>
        <v>0</v>
      </c>
      <c r="AF65" s="24"/>
      <c r="AG65">
        <f t="shared" si="2"/>
        <v>2161.9213639550135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-54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9.8041999999999998</v>
      </c>
      <c r="E66">
        <f>GT_NG!P66</f>
        <v>12.361973562865046</v>
      </c>
      <c r="F66">
        <f>GT_Spot!P66</f>
        <v>0</v>
      </c>
      <c r="G66">
        <f>PPCL_NG!P66</f>
        <v>42.9</v>
      </c>
      <c r="H66">
        <f>PPCL_Spot!P66</f>
        <v>0</v>
      </c>
      <c r="I66">
        <f>Bawana_NG!P66</f>
        <v>75.226481949120824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942.34039501202369</v>
      </c>
      <c r="P66" s="36">
        <v>118.15</v>
      </c>
      <c r="Q66" s="36">
        <v>32.555607716174293</v>
      </c>
      <c r="R66" s="38">
        <v>47.5</v>
      </c>
      <c r="S66" s="38">
        <v>0</v>
      </c>
      <c r="T66" s="37">
        <f>SUMPRODUCT(LTA!J66:AN66,LTA!J$101:AN$101,LTA!J$103:AN$103)</f>
        <v>389.4</v>
      </c>
      <c r="U66" s="37">
        <f>SUMPRODUCT(LTA!J66:AN66,LTA!J$102:AN$102,LTA!J$103:AN$103)</f>
        <v>84.4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475.55</v>
      </c>
      <c r="AB66" s="75">
        <f>-STOA!N66</f>
        <v>0</v>
      </c>
      <c r="AC66">
        <f t="shared" si="0"/>
        <v>20.060688441101195</v>
      </c>
      <c r="AD66">
        <f t="shared" si="1"/>
        <v>2161.1279697990831</v>
      </c>
      <c r="AE66">
        <f>'IDT-1'!B66</f>
        <v>0</v>
      </c>
      <c r="AF66" s="24"/>
      <c r="AG66">
        <f t="shared" si="2"/>
        <v>2161.1279697990831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-49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9.8041999999999998</v>
      </c>
      <c r="E67">
        <f>GT_NG!P67</f>
        <v>12.361973562865046</v>
      </c>
      <c r="F67">
        <f>GT_Spot!P67</f>
        <v>0</v>
      </c>
      <c r="G67">
        <f>PPCL_NG!P67</f>
        <v>42.9</v>
      </c>
      <c r="H67">
        <f>PPCL_Spot!P67</f>
        <v>0</v>
      </c>
      <c r="I67">
        <f>Bawana_NG!P67</f>
        <v>75.226481949120824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1018.394061639562</v>
      </c>
      <c r="P67" s="36">
        <v>118.15</v>
      </c>
      <c r="Q67" s="36">
        <v>32.555607716174293</v>
      </c>
      <c r="R67" s="38">
        <v>47.5</v>
      </c>
      <c r="S67" s="38">
        <v>0</v>
      </c>
      <c r="T67" s="37">
        <f>SUMPRODUCT(LTA!J67:AN67,LTA!J$101:AN$101,LTA!J$103:AN$103)</f>
        <v>339.89</v>
      </c>
      <c r="U67" s="37">
        <f>SUMPRODUCT(LTA!J67:AN67,LTA!J$102:AN$102,LTA!J$103:AN$103)</f>
        <v>85.39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502.57</v>
      </c>
      <c r="AB67" s="75">
        <f>-STOA!N67</f>
        <v>0</v>
      </c>
      <c r="AC67">
        <f t="shared" si="0"/>
        <v>21.437451587165256</v>
      </c>
      <c r="AD67">
        <f t="shared" si="1"/>
        <v>2113.3048732805569</v>
      </c>
      <c r="AE67">
        <f>'IDT-1'!B67</f>
        <v>0</v>
      </c>
      <c r="AF67" s="24"/>
      <c r="AG67">
        <f t="shared" si="2"/>
        <v>2113.3048732805569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-150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9.8041999999999998</v>
      </c>
      <c r="E68">
        <f>GT_NG!P68</f>
        <v>12.361973562865046</v>
      </c>
      <c r="F68">
        <f>GT_Spot!P68</f>
        <v>0</v>
      </c>
      <c r="G68">
        <f>PPCL_NG!P68</f>
        <v>42.9</v>
      </c>
      <c r="H68">
        <f>PPCL_Spot!P68</f>
        <v>0</v>
      </c>
      <c r="I68">
        <f>Bawana_NG!P68</f>
        <v>75.226481949120824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1018.394061639562</v>
      </c>
      <c r="P68" s="36">
        <v>118.15</v>
      </c>
      <c r="Q68" s="36">
        <v>32.555607716174293</v>
      </c>
      <c r="R68" s="38">
        <v>47.5</v>
      </c>
      <c r="S68" s="38">
        <v>0</v>
      </c>
      <c r="T68" s="37">
        <f>SUMPRODUCT(LTA!J68:AN68,LTA!J$101:AN$101,LTA!J$103:AN$103)</f>
        <v>302.37</v>
      </c>
      <c r="U68" s="37">
        <f>SUMPRODUCT(LTA!J68:AN68,LTA!J$102:AN$102,LTA!J$103:AN$103)</f>
        <v>86.12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529.64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21.360793714687446</v>
      </c>
      <c r="AD68">
        <f t="shared" ref="AD68:AD98" si="4">SUM(B68:AB68,AI68:AR68)-AC68</f>
        <v>2102.6615311530345</v>
      </c>
      <c r="AE68">
        <f>'IDT-1'!B68</f>
        <v>0</v>
      </c>
      <c r="AF68" s="24"/>
      <c r="AG68">
        <f t="shared" ref="AG68:AG98" si="5">SUM(AD68:AF68)+AT68</f>
        <v>2102.6615311530345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-151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9.8041999999999998</v>
      </c>
      <c r="E69">
        <f>GT_NG!P69</f>
        <v>12.361973562865046</v>
      </c>
      <c r="F69">
        <f>GT_Spot!P69</f>
        <v>0</v>
      </c>
      <c r="G69">
        <f>PPCL_NG!P69</f>
        <v>42.9</v>
      </c>
      <c r="H69">
        <f>PPCL_Spot!P69</f>
        <v>0</v>
      </c>
      <c r="I69">
        <f>Bawana_NG!P69</f>
        <v>75.226481949120824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1023.7171439203415</v>
      </c>
      <c r="P69" s="36">
        <v>118.15</v>
      </c>
      <c r="Q69" s="36">
        <v>32.555607716174293</v>
      </c>
      <c r="R69" s="38">
        <v>46.510000000000005</v>
      </c>
      <c r="S69" s="38">
        <v>0</v>
      </c>
      <c r="T69" s="37">
        <f>SUMPRODUCT(LTA!J69:AN69,LTA!J$101:AN$101,LTA!J$103:AN$103)</f>
        <v>267.77</v>
      </c>
      <c r="U69" s="37">
        <f>SUMPRODUCT(LTA!J69:AN69,LTA!J$102:AN$102,LTA!J$103:AN$103)</f>
        <v>85.37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537.37</v>
      </c>
      <c r="AB69" s="75">
        <f>-STOA!N69</f>
        <v>0</v>
      </c>
      <c r="AC69">
        <f t="shared" si="3"/>
        <v>20.632059314948783</v>
      </c>
      <c r="AD69">
        <f t="shared" si="4"/>
        <v>2139.1033478335526</v>
      </c>
      <c r="AE69">
        <f>'IDT-1'!B69</f>
        <v>0</v>
      </c>
      <c r="AF69" s="24"/>
      <c r="AG69">
        <f t="shared" si="5"/>
        <v>2139.1033478335526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-92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9.8041999999999998</v>
      </c>
      <c r="E70">
        <f>GT_NG!P70</f>
        <v>12.361973562865046</v>
      </c>
      <c r="F70">
        <f>GT_Spot!P70</f>
        <v>0</v>
      </c>
      <c r="G70">
        <f>PPCL_NG!P70</f>
        <v>42.9</v>
      </c>
      <c r="H70">
        <f>PPCL_Spot!P70</f>
        <v>0</v>
      </c>
      <c r="I70">
        <f>Bawana_NG!P70</f>
        <v>75.226481949120824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1027.5199029381047</v>
      </c>
      <c r="P70" s="36">
        <v>118.15</v>
      </c>
      <c r="Q70" s="36">
        <v>32.555607716174293</v>
      </c>
      <c r="R70" s="38">
        <v>40.520000000000003</v>
      </c>
      <c r="S70" s="38">
        <v>0</v>
      </c>
      <c r="T70" s="37">
        <f>SUMPRODUCT(LTA!J70:AN70,LTA!J$101:AN$101,LTA!J$103:AN$103)</f>
        <v>231.85000000000002</v>
      </c>
      <c r="U70" s="37">
        <f>SUMPRODUCT(LTA!J70:AN70,LTA!J$102:AN$102,LTA!J$103:AN$103)</f>
        <v>89.18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534.46999999999991</v>
      </c>
      <c r="AB70" s="75">
        <f>-STOA!N70</f>
        <v>0</v>
      </c>
      <c r="AC70">
        <f t="shared" si="3"/>
        <v>20.082770406250219</v>
      </c>
      <c r="AD70">
        <f t="shared" si="4"/>
        <v>2127.4553957600147</v>
      </c>
      <c r="AE70">
        <f>'IDT-1'!B70</f>
        <v>0</v>
      </c>
      <c r="AF70" s="24"/>
      <c r="AG70">
        <f t="shared" si="5"/>
        <v>2127.4553957600147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-67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9.8041999999999998</v>
      </c>
      <c r="E71">
        <f>GT_NG!P71</f>
        <v>12.361973562865046</v>
      </c>
      <c r="F71">
        <f>GT_Spot!P71</f>
        <v>0</v>
      </c>
      <c r="G71">
        <f>PPCL_NG!P71</f>
        <v>42.9</v>
      </c>
      <c r="H71">
        <f>PPCL_Spot!P71</f>
        <v>0</v>
      </c>
      <c r="I71">
        <f>Bawana_NG!P71</f>
        <v>75.226481949120824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1028.6594436187902</v>
      </c>
      <c r="P71" s="36">
        <v>118.15</v>
      </c>
      <c r="Q71" s="36">
        <v>32.555607716174293</v>
      </c>
      <c r="R71" s="38">
        <v>33.130000000000003</v>
      </c>
      <c r="S71" s="38">
        <v>0</v>
      </c>
      <c r="T71" s="37">
        <f>SUMPRODUCT(LTA!J71:AN71,LTA!J$101:AN$101,LTA!J$103:AN$103)</f>
        <v>189.78</v>
      </c>
      <c r="U71" s="37">
        <f>SUMPRODUCT(LTA!J71:AN71,LTA!J$102:AN$102,LTA!J$103:AN$103)</f>
        <v>90.070000000000007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547.99999999999989</v>
      </c>
      <c r="AB71" s="75">
        <f>-STOA!N71</f>
        <v>0</v>
      </c>
      <c r="AC71">
        <f t="shared" si="3"/>
        <v>19.731177599107081</v>
      </c>
      <c r="AD71">
        <f t="shared" si="4"/>
        <v>2099.9065292478435</v>
      </c>
      <c r="AE71">
        <f>'IDT-1'!B71</f>
        <v>0</v>
      </c>
      <c r="AF71" s="24"/>
      <c r="AG71">
        <f t="shared" si="5"/>
        <v>2099.9065292478435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-61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9.8041999999999998</v>
      </c>
      <c r="E72">
        <f>GT_NG!P72</f>
        <v>12.361973562865046</v>
      </c>
      <c r="F72">
        <f>GT_Spot!P72</f>
        <v>0</v>
      </c>
      <c r="G72">
        <f>PPCL_NG!P72</f>
        <v>42.9</v>
      </c>
      <c r="H72">
        <f>PPCL_Spot!P72</f>
        <v>0</v>
      </c>
      <c r="I72">
        <f>Bawana_NG!P72</f>
        <v>75.226481949120824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1043.3411310056922</v>
      </c>
      <c r="P72" s="36">
        <v>118.15</v>
      </c>
      <c r="Q72" s="36">
        <v>32.555607716174293</v>
      </c>
      <c r="R72" s="38">
        <v>18.53</v>
      </c>
      <c r="S72" s="38">
        <v>0</v>
      </c>
      <c r="T72" s="37">
        <f>SUMPRODUCT(LTA!J72:AN72,LTA!J$101:AN$101,LTA!J$103:AN$103)</f>
        <v>144.95000000000002</v>
      </c>
      <c r="U72" s="37">
        <f>SUMPRODUCT(LTA!J72:AN72,LTA!J$102:AN$102,LTA!J$103:AN$103)</f>
        <v>89.74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537.36999999999989</v>
      </c>
      <c r="AB72" s="75">
        <f>-STOA!N72</f>
        <v>0</v>
      </c>
      <c r="AC72">
        <f t="shared" si="3"/>
        <v>19.072260025190108</v>
      </c>
      <c r="AD72">
        <f t="shared" si="4"/>
        <v>2063.8571342086625</v>
      </c>
      <c r="AE72">
        <f>'IDT-1'!B72</f>
        <v>0</v>
      </c>
      <c r="AF72" s="24"/>
      <c r="AG72">
        <f t="shared" si="5"/>
        <v>2063.8571342086625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-42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9.8041999999999998</v>
      </c>
      <c r="E73">
        <f>GT_NG!P73</f>
        <v>12.361973562865046</v>
      </c>
      <c r="F73">
        <f>GT_Spot!P73</f>
        <v>0</v>
      </c>
      <c r="G73">
        <f>PPCL_NG!P73</f>
        <v>42.9</v>
      </c>
      <c r="H73">
        <f>PPCL_Spot!P73</f>
        <v>0</v>
      </c>
      <c r="I73">
        <f>Bawana_NG!P73</f>
        <v>75.226481949120824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1051.550574209148</v>
      </c>
      <c r="P73" s="36">
        <v>118.15</v>
      </c>
      <c r="Q73" s="36">
        <v>32.555607716174293</v>
      </c>
      <c r="R73" s="38">
        <v>6.71</v>
      </c>
      <c r="S73" s="38">
        <v>0</v>
      </c>
      <c r="T73" s="37">
        <f>SUMPRODUCT(LTA!J73:AN73,LTA!J$101:AN$101,LTA!J$103:AN$103)</f>
        <v>114.46000000000001</v>
      </c>
      <c r="U73" s="37">
        <f>SUMPRODUCT(LTA!J73:AN73,LTA!J$102:AN$102,LTA!J$103:AN$103)</f>
        <v>89.54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555.7299999999999</v>
      </c>
      <c r="AB73" s="75">
        <f>-STOA!N73</f>
        <v>0</v>
      </c>
      <c r="AC73">
        <f t="shared" si="3"/>
        <v>18.75442057493661</v>
      </c>
      <c r="AD73">
        <f t="shared" si="4"/>
        <v>2068.2344168623713</v>
      </c>
      <c r="AE73">
        <f>'IDT-1'!B73</f>
        <v>0</v>
      </c>
      <c r="AF73" s="24"/>
      <c r="AG73">
        <f t="shared" si="5"/>
        <v>2068.2344168623713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-22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9.8041999999999998</v>
      </c>
      <c r="E74">
        <f>GT_NG!P74</f>
        <v>12.361973562865046</v>
      </c>
      <c r="F74">
        <f>GT_Spot!P74</f>
        <v>0</v>
      </c>
      <c r="G74">
        <f>PPCL_NG!P74</f>
        <v>42.9</v>
      </c>
      <c r="H74">
        <f>PPCL_Spot!P74</f>
        <v>0</v>
      </c>
      <c r="I74">
        <f>Bawana_NG!P74</f>
        <v>75.226481949120824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1067.0271163476311</v>
      </c>
      <c r="P74" s="36">
        <v>118.15</v>
      </c>
      <c r="Q74" s="36">
        <v>32.555607716174293</v>
      </c>
      <c r="R74" s="38">
        <v>1.54</v>
      </c>
      <c r="S74" s="38">
        <v>0</v>
      </c>
      <c r="T74" s="37">
        <f>SUMPRODUCT(LTA!J74:AN74,LTA!J$101:AN$101,LTA!J$103:AN$103)</f>
        <v>76.679999999999993</v>
      </c>
      <c r="U74" s="37">
        <f>SUMPRODUCT(LTA!J74:AN74,LTA!J$102:AN$102,LTA!J$103:AN$103)</f>
        <v>89.28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554.76999999999987</v>
      </c>
      <c r="AB74" s="75">
        <f>-STOA!N74</f>
        <v>0</v>
      </c>
      <c r="AC74">
        <f t="shared" si="3"/>
        <v>18.44864938062209</v>
      </c>
      <c r="AD74">
        <f t="shared" si="4"/>
        <v>2045.8467301951691</v>
      </c>
      <c r="AE74">
        <f>'IDT-1'!B74</f>
        <v>0</v>
      </c>
      <c r="AF74" s="24"/>
      <c r="AG74">
        <f t="shared" si="5"/>
        <v>2045.8467301951691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-16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9.8041999999999998</v>
      </c>
      <c r="E75">
        <f>GT_NG!P75</f>
        <v>12.476790654780203</v>
      </c>
      <c r="F75">
        <f>GT_Spot!P75</f>
        <v>0</v>
      </c>
      <c r="G75">
        <f>PPCL_NG!P75</f>
        <v>42.9</v>
      </c>
      <c r="H75">
        <f>PPCL_Spot!P75</f>
        <v>0</v>
      </c>
      <c r="I75">
        <f>Bawana_NG!P75</f>
        <v>75.000000000000014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1075.2735599576936</v>
      </c>
      <c r="P75" s="36">
        <v>118.15</v>
      </c>
      <c r="Q75" s="36">
        <v>32.555607716174293</v>
      </c>
      <c r="R75" s="38">
        <v>0</v>
      </c>
      <c r="S75" s="38">
        <v>0</v>
      </c>
      <c r="T75" s="37">
        <f>SUMPRODUCT(LTA!J75:AN75,LTA!J$101:AN$101,LTA!J$103:AN$103)</f>
        <v>52.45</v>
      </c>
      <c r="U75" s="37">
        <f>SUMPRODUCT(LTA!J75:AN75,LTA!J$102:AN$102,LTA!J$103:AN$103)</f>
        <v>89.2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671.73</v>
      </c>
      <c r="AB75" s="75">
        <f>-STOA!N75</f>
        <v>0</v>
      </c>
      <c r="AC75">
        <f t="shared" si="3"/>
        <v>19.650494151968459</v>
      </c>
      <c r="AD75">
        <f t="shared" si="4"/>
        <v>2106.8896641766801</v>
      </c>
      <c r="AE75">
        <f>'IDT-1'!B75</f>
        <v>0</v>
      </c>
      <c r="AF75" s="24"/>
      <c r="AG75">
        <f t="shared" si="5"/>
        <v>2106.8896641766801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-53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9.8041999999999998</v>
      </c>
      <c r="E76">
        <f>GT_NG!P76</f>
        <v>12.476790654780203</v>
      </c>
      <c r="F76">
        <f>GT_Spot!P76</f>
        <v>0</v>
      </c>
      <c r="G76">
        <f>PPCL_NG!P76</f>
        <v>42.9</v>
      </c>
      <c r="H76">
        <f>PPCL_Spot!P76</f>
        <v>0</v>
      </c>
      <c r="I76">
        <f>Bawana_NG!P76</f>
        <v>75.000000000000014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1093.0472591309886</v>
      </c>
      <c r="P76" s="36">
        <v>118.15</v>
      </c>
      <c r="Q76" s="36">
        <v>32.555607716174293</v>
      </c>
      <c r="R76" s="38">
        <v>0</v>
      </c>
      <c r="S76" s="38">
        <v>0</v>
      </c>
      <c r="T76" s="37">
        <f>SUMPRODUCT(LTA!J76:AN76,LTA!J$101:AN$101,LTA!J$103:AN$103)</f>
        <v>39.200000000000003</v>
      </c>
      <c r="U76" s="37">
        <f>SUMPRODUCT(LTA!J76:AN76,LTA!J$102:AN$102,LTA!J$103:AN$103)</f>
        <v>84.13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682.37</v>
      </c>
      <c r="AB76" s="75">
        <f>-STOA!N76</f>
        <v>0</v>
      </c>
      <c r="AC76">
        <f t="shared" si="3"/>
        <v>19.757074959737842</v>
      </c>
      <c r="AD76">
        <f t="shared" si="4"/>
        <v>2114.8767825422051</v>
      </c>
      <c r="AE76">
        <f>'IDT-1'!B76</f>
        <v>1</v>
      </c>
      <c r="AF76" s="24"/>
      <c r="AG76">
        <f t="shared" si="5"/>
        <v>2115.8767825422051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-55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9.8041999999999998</v>
      </c>
      <c r="E77">
        <f>GT_NG!P77</f>
        <v>12.476790654780203</v>
      </c>
      <c r="F77">
        <f>GT_Spot!P77</f>
        <v>0</v>
      </c>
      <c r="G77">
        <f>PPCL_NG!P77</f>
        <v>42.9</v>
      </c>
      <c r="H77">
        <f>PPCL_Spot!P77</f>
        <v>0</v>
      </c>
      <c r="I77">
        <f>Bawana_NG!P77</f>
        <v>75.000000000000014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1109.4459911408187</v>
      </c>
      <c r="P77" s="36">
        <v>118.15</v>
      </c>
      <c r="Q77" s="36">
        <v>32.555607716174293</v>
      </c>
      <c r="R77" s="38">
        <v>0</v>
      </c>
      <c r="S77" s="38">
        <v>0</v>
      </c>
      <c r="T77" s="37">
        <f>SUMPRODUCT(LTA!J77:AN77,LTA!J$101:AN$101,LTA!J$103:AN$103)</f>
        <v>31.66</v>
      </c>
      <c r="U77" s="37">
        <f>SUMPRODUCT(LTA!J77:AN77,LTA!J$102:AN$102,LTA!J$103:AN$103)</f>
        <v>83.33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696.86</v>
      </c>
      <c r="AB77" s="75">
        <f>-STOA!N77</f>
        <v>0</v>
      </c>
      <c r="AC77">
        <f t="shared" si="3"/>
        <v>19.795697506024837</v>
      </c>
      <c r="AD77">
        <f t="shared" si="4"/>
        <v>2155.3868920057489</v>
      </c>
      <c r="AE77">
        <f>'IDT-1'!B77</f>
        <v>0</v>
      </c>
      <c r="AF77" s="24"/>
      <c r="AG77">
        <f t="shared" si="5"/>
        <v>2155.3868920057489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-37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9.8041999999999998</v>
      </c>
      <c r="E78">
        <f>GT_NG!P78</f>
        <v>13.478079331941544</v>
      </c>
      <c r="F78">
        <f>GT_Spot!P78</f>
        <v>0</v>
      </c>
      <c r="G78">
        <f>PPCL_NG!P78</f>
        <v>42.9</v>
      </c>
      <c r="H78">
        <f>PPCL_Spot!P78</f>
        <v>0</v>
      </c>
      <c r="I78">
        <f>Bawana_NG!P78</f>
        <v>75.000000000000014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1127.3279751706923</v>
      </c>
      <c r="P78" s="36">
        <v>118.15</v>
      </c>
      <c r="Q78" s="36">
        <v>32.555607716174293</v>
      </c>
      <c r="R78" s="38">
        <v>0</v>
      </c>
      <c r="S78" s="38">
        <v>0</v>
      </c>
      <c r="T78" s="37">
        <f>SUMPRODUCT(LTA!J78:AN78,LTA!J$101:AN$101,LTA!J$103:AN$103)</f>
        <v>30.74</v>
      </c>
      <c r="U78" s="37">
        <f>SUMPRODUCT(LTA!J78:AN78,LTA!J$102:AN$102,LTA!J$103:AN$103)</f>
        <v>69.739999999999995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764.53</v>
      </c>
      <c r="AB78" s="75">
        <f>-STOA!N78</f>
        <v>0</v>
      </c>
      <c r="AC78">
        <f t="shared" si="3"/>
        <v>20.989000339745047</v>
      </c>
      <c r="AD78">
        <f t="shared" si="4"/>
        <v>2163.2368618790633</v>
      </c>
      <c r="AE78">
        <f>'IDT-1'!B78</f>
        <v>0</v>
      </c>
      <c r="AF78" s="24"/>
      <c r="AG78">
        <f t="shared" si="5"/>
        <v>2163.2368618790633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-100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9.8041999999999998</v>
      </c>
      <c r="E79">
        <f>GT_NG!P79</f>
        <v>13.478079331941544</v>
      </c>
      <c r="F79">
        <f>GT_Spot!P79</f>
        <v>0</v>
      </c>
      <c r="G79">
        <f>PPCL_NG!P79</f>
        <v>42.9</v>
      </c>
      <c r="H79">
        <f>PPCL_Spot!P79</f>
        <v>0</v>
      </c>
      <c r="I79">
        <f>Bawana_NG!P79</f>
        <v>75.000000000000014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1171.2832201718497</v>
      </c>
      <c r="P79" s="36">
        <v>118.15</v>
      </c>
      <c r="Q79" s="36">
        <v>32.555607716174293</v>
      </c>
      <c r="R79" s="38">
        <v>0</v>
      </c>
      <c r="S79" s="38">
        <v>0</v>
      </c>
      <c r="T79" s="37">
        <f>SUMPRODUCT(LTA!J79:AN79,LTA!J$101:AN$101,LTA!J$103:AN$103)</f>
        <v>31.64</v>
      </c>
      <c r="U79" s="37">
        <f>SUMPRODUCT(LTA!J79:AN79,LTA!J$102:AN$102,LTA!J$103:AN$103)</f>
        <v>68.86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736.5</v>
      </c>
      <c r="AB79" s="75">
        <f>-STOA!N79</f>
        <v>0</v>
      </c>
      <c r="AC79">
        <f t="shared" si="3"/>
        <v>21.324637301243531</v>
      </c>
      <c r="AD79">
        <f t="shared" si="4"/>
        <v>2156.8464699187225</v>
      </c>
      <c r="AE79">
        <f>'IDT-1'!B79</f>
        <v>10</v>
      </c>
      <c r="AF79" s="24"/>
      <c r="AG79">
        <f t="shared" si="5"/>
        <v>2166.8464699187225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-122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9.8041999999999998</v>
      </c>
      <c r="E80">
        <f>GT_NG!P80</f>
        <v>13.478079331941544</v>
      </c>
      <c r="F80">
        <f>GT_Spot!P80</f>
        <v>0</v>
      </c>
      <c r="G80">
        <f>PPCL_NG!P80</f>
        <v>42.9</v>
      </c>
      <c r="H80">
        <f>PPCL_Spot!P80</f>
        <v>0</v>
      </c>
      <c r="I80">
        <f>Bawana_NG!P80</f>
        <v>75.000000000000014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1174.5641506396939</v>
      </c>
      <c r="P80" s="36">
        <v>118.15</v>
      </c>
      <c r="Q80" s="36">
        <v>32.555607716174293</v>
      </c>
      <c r="R80" s="38">
        <v>0</v>
      </c>
      <c r="S80" s="38">
        <v>0</v>
      </c>
      <c r="T80" s="37">
        <f>SUMPRODUCT(LTA!J80:AN80,LTA!J$101:AN$101,LTA!J$103:AN$103)</f>
        <v>32.42</v>
      </c>
      <c r="U80" s="37">
        <f>SUMPRODUCT(LTA!J80:AN80,LTA!J$102:AN$102,LTA!J$103:AN$103)</f>
        <v>68.209999999999994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733.59</v>
      </c>
      <c r="AB80" s="75">
        <f>-STOA!N80</f>
        <v>0</v>
      </c>
      <c r="AC80">
        <f t="shared" si="3"/>
        <v>21.382314254493732</v>
      </c>
      <c r="AD80">
        <f t="shared" si="4"/>
        <v>2151.2897234333163</v>
      </c>
      <c r="AE80">
        <f>'IDT-1'!B80</f>
        <v>20</v>
      </c>
      <c r="AF80" s="24"/>
      <c r="AG80">
        <f t="shared" si="5"/>
        <v>2171.2897234333163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-128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9.8041999999999998</v>
      </c>
      <c r="E81">
        <f>GT_NG!P81</f>
        <v>13.478079331941544</v>
      </c>
      <c r="F81">
        <f>GT_Spot!P81</f>
        <v>0</v>
      </c>
      <c r="G81">
        <f>PPCL_NG!P81</f>
        <v>42.9</v>
      </c>
      <c r="H81">
        <f>PPCL_Spot!P81</f>
        <v>0</v>
      </c>
      <c r="I81">
        <f>Bawana_NG!P81</f>
        <v>75.000000000000014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1174.5641506396939</v>
      </c>
      <c r="P81" s="36">
        <v>118.15</v>
      </c>
      <c r="Q81" s="36">
        <v>32.555607716174293</v>
      </c>
      <c r="R81" s="38">
        <v>0</v>
      </c>
      <c r="S81" s="38">
        <v>0</v>
      </c>
      <c r="T81" s="37">
        <f>SUMPRODUCT(LTA!J81:AN81,LTA!J$101:AN$101,LTA!J$103:AN$103)</f>
        <v>32.56</v>
      </c>
      <c r="U81" s="37">
        <f>SUMPRODUCT(LTA!J81:AN81,LTA!J$102:AN$102,LTA!J$103:AN$103)</f>
        <v>65.790000000000006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731.66</v>
      </c>
      <c r="AB81" s="75">
        <f>-STOA!N81</f>
        <v>0</v>
      </c>
      <c r="AC81">
        <f t="shared" si="3"/>
        <v>21.220972469182993</v>
      </c>
      <c r="AD81">
        <f t="shared" si="4"/>
        <v>2161.2410652186268</v>
      </c>
      <c r="AE81">
        <f>'IDT-1'!B81</f>
        <v>25</v>
      </c>
      <c r="AF81" s="24"/>
      <c r="AG81">
        <f t="shared" si="5"/>
        <v>2186.2410652186268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-114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9.8041999999999998</v>
      </c>
      <c r="E82">
        <f>GT_NG!P82</f>
        <v>13.478079331941544</v>
      </c>
      <c r="F82">
        <f>GT_Spot!P82</f>
        <v>0</v>
      </c>
      <c r="G82">
        <f>PPCL_NG!P82</f>
        <v>42.9</v>
      </c>
      <c r="H82">
        <f>PPCL_Spot!P82</f>
        <v>0</v>
      </c>
      <c r="I82">
        <f>Bawana_NG!P82</f>
        <v>75.000000000000014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1174.5641506396939</v>
      </c>
      <c r="P82" s="36">
        <v>118.15</v>
      </c>
      <c r="Q82" s="36">
        <v>32.555607716174293</v>
      </c>
      <c r="R82" s="38">
        <v>0</v>
      </c>
      <c r="S82" s="38">
        <v>0</v>
      </c>
      <c r="T82" s="37">
        <f>SUMPRODUCT(LTA!J82:AN82,LTA!J$101:AN$101,LTA!J$103:AN$103)</f>
        <v>32.81</v>
      </c>
      <c r="U82" s="37">
        <f>SUMPRODUCT(LTA!J82:AN82,LTA!J$102:AN$102,LTA!J$103:AN$103)</f>
        <v>65.260000000000005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721.99</v>
      </c>
      <c r="AB82" s="75">
        <f>-STOA!N82</f>
        <v>0</v>
      </c>
      <c r="AC82">
        <f t="shared" si="3"/>
        <v>21.124534341660798</v>
      </c>
      <c r="AD82">
        <f t="shared" si="4"/>
        <v>2152.3875033461491</v>
      </c>
      <c r="AE82">
        <f>'IDT-1'!B82</f>
        <v>35</v>
      </c>
      <c r="AF82" s="24"/>
      <c r="AG82">
        <f t="shared" si="5"/>
        <v>2187.3875033461491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-113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9.8041999999999998</v>
      </c>
      <c r="E83">
        <f>GT_NG!P83</f>
        <v>13.478079331941544</v>
      </c>
      <c r="F83">
        <f>GT_Spot!P83</f>
        <v>0</v>
      </c>
      <c r="G83">
        <f>PPCL_NG!P83</f>
        <v>42.9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1164.7899596992193</v>
      </c>
      <c r="P83" s="36">
        <v>118.15</v>
      </c>
      <c r="Q83" s="36">
        <v>32.555607716174293</v>
      </c>
      <c r="R83" s="38">
        <v>0</v>
      </c>
      <c r="S83" s="38">
        <v>0</v>
      </c>
      <c r="T83" s="37">
        <f>SUMPRODUCT(LTA!J83:AN83,LTA!J$101:AN$101,LTA!J$103:AN$103)</f>
        <v>34.72</v>
      </c>
      <c r="U83" s="37">
        <f>SUMPRODUCT(LTA!J83:AN83,LTA!J$102:AN$102,LTA!J$103:AN$103)</f>
        <v>64.84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695.84999999999991</v>
      </c>
      <c r="AB83" s="75">
        <f>-STOA!N83</f>
        <v>0</v>
      </c>
      <c r="AC83">
        <f t="shared" si="3"/>
        <v>21.624125877849512</v>
      </c>
      <c r="AD83">
        <f t="shared" si="4"/>
        <v>2076.0737208694854</v>
      </c>
      <c r="AE83">
        <f>'IDT-1'!B83</f>
        <v>40</v>
      </c>
      <c r="AF83" s="24"/>
      <c r="AG83">
        <f t="shared" si="5"/>
        <v>2116.0737208694854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-179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9.8041999999999998</v>
      </c>
      <c r="E84">
        <f>GT_NG!P84</f>
        <v>13.478079331941544</v>
      </c>
      <c r="F84">
        <f>GT_Spot!P84</f>
        <v>0</v>
      </c>
      <c r="G84">
        <f>PPCL_NG!P84</f>
        <v>42.9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1164.7899596992193</v>
      </c>
      <c r="P84" s="36">
        <v>118.15</v>
      </c>
      <c r="Q84" s="36">
        <v>32.555607716174293</v>
      </c>
      <c r="R84" s="38">
        <v>0</v>
      </c>
      <c r="S84" s="38">
        <v>0</v>
      </c>
      <c r="T84" s="37">
        <f>SUMPRODUCT(LTA!J84:AN84,LTA!J$101:AN$101,LTA!J$103:AN$103)</f>
        <v>34.49</v>
      </c>
      <c r="U84" s="37">
        <f>SUMPRODUCT(LTA!J84:AN84,LTA!J$102:AN$102,LTA!J$103:AN$103)</f>
        <v>64.650000000000006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642.68999999999994</v>
      </c>
      <c r="AB84" s="75">
        <f>-STOA!N84</f>
        <v>0</v>
      </c>
      <c r="AC84">
        <f t="shared" si="3"/>
        <v>20.877399924661457</v>
      </c>
      <c r="AD84">
        <f t="shared" si="4"/>
        <v>2054.2404468226737</v>
      </c>
      <c r="AE84">
        <f>'IDT-1'!B84</f>
        <v>65</v>
      </c>
      <c r="AF84" s="24"/>
      <c r="AG84">
        <f t="shared" si="5"/>
        <v>2119.2404468226737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-148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9.8041999999999998</v>
      </c>
      <c r="E85">
        <f>GT_NG!P85</f>
        <v>13.478079331941544</v>
      </c>
      <c r="F85">
        <f>GT_Spot!P85</f>
        <v>0</v>
      </c>
      <c r="G85">
        <f>PPCL_NG!P85</f>
        <v>42.9</v>
      </c>
      <c r="H85">
        <f>PPCL_Spot!P85</f>
        <v>0</v>
      </c>
      <c r="I85">
        <f>Bawana_NG!P85</f>
        <v>99.61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1147.2088190791092</v>
      </c>
      <c r="P85" s="36">
        <v>118.15</v>
      </c>
      <c r="Q85" s="36">
        <v>32.555607716174293</v>
      </c>
      <c r="R85" s="38">
        <v>0</v>
      </c>
      <c r="S85" s="38">
        <v>0</v>
      </c>
      <c r="T85" s="37">
        <f>SUMPRODUCT(LTA!J85:AN85,LTA!J$101:AN$101,LTA!J$103:AN$103)</f>
        <v>34.04</v>
      </c>
      <c r="U85" s="37">
        <f>SUMPRODUCT(LTA!J85:AN85,LTA!J$102:AN$102,LTA!J$103:AN$103)</f>
        <v>56.33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624.31999999999994</v>
      </c>
      <c r="AB85" s="75">
        <f>-STOA!N85</f>
        <v>0</v>
      </c>
      <c r="AC85">
        <f t="shared" si="3"/>
        <v>20.430585122071317</v>
      </c>
      <c r="AD85">
        <f t="shared" si="4"/>
        <v>2015.9661210051538</v>
      </c>
      <c r="AE85">
        <f>'IDT-1'!B85</f>
        <v>75</v>
      </c>
      <c r="AF85" s="24"/>
      <c r="AG85">
        <f t="shared" si="5"/>
        <v>2090.9661210051536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-142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9.8041999999999998</v>
      </c>
      <c r="E86">
        <f>GT_NG!P86</f>
        <v>13.478079331941544</v>
      </c>
      <c r="F86">
        <f>GT_Spot!P86</f>
        <v>0</v>
      </c>
      <c r="G86">
        <f>PPCL_NG!P86</f>
        <v>42.9</v>
      </c>
      <c r="H86">
        <f>PPCL_Spot!P86</f>
        <v>0</v>
      </c>
      <c r="I86">
        <f>Bawana_NG!P86</f>
        <v>99.61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1124.6690483050825</v>
      </c>
      <c r="P86" s="36">
        <v>118.15</v>
      </c>
      <c r="Q86" s="36">
        <v>32.555607716174293</v>
      </c>
      <c r="R86" s="38">
        <v>0</v>
      </c>
      <c r="S86" s="38">
        <v>0</v>
      </c>
      <c r="T86" s="37">
        <f>SUMPRODUCT(LTA!J86:AN86,LTA!J$101:AN$101,LTA!J$103:AN$103)</f>
        <v>33.47</v>
      </c>
      <c r="U86" s="37">
        <f>SUMPRODUCT(LTA!J86:AN86,LTA!J$102:AN$102,LTA!J$103:AN$103)</f>
        <v>57.290000000000006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686.18</v>
      </c>
      <c r="AB86" s="75">
        <f>-STOA!N86</f>
        <v>0</v>
      </c>
      <c r="AC86">
        <f t="shared" si="3"/>
        <v>20.92208517961501</v>
      </c>
      <c r="AD86">
        <f t="shared" si="4"/>
        <v>2039.1848501735835</v>
      </c>
      <c r="AE86">
        <f>'IDT-1'!B86</f>
        <v>60</v>
      </c>
      <c r="AF86" s="24"/>
      <c r="AG86">
        <f t="shared" si="5"/>
        <v>2099.1848501735835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-158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9.8041999999999998</v>
      </c>
      <c r="E87">
        <f>GT_NG!P87</f>
        <v>13.478079331941544</v>
      </c>
      <c r="F87">
        <f>GT_Spot!P87</f>
        <v>0</v>
      </c>
      <c r="G87">
        <f>PPCL_NG!P87</f>
        <v>42.9</v>
      </c>
      <c r="H87">
        <f>PPCL_Spot!P87</f>
        <v>0</v>
      </c>
      <c r="I87">
        <f>Bawana_NG!P87</f>
        <v>74.99663903204123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1121.4431658389933</v>
      </c>
      <c r="P87" s="36">
        <v>118.15</v>
      </c>
      <c r="Q87" s="36">
        <v>32.555607716174293</v>
      </c>
      <c r="R87" s="38">
        <v>0</v>
      </c>
      <c r="S87" s="38">
        <v>0</v>
      </c>
      <c r="T87" s="37">
        <f>SUMPRODUCT(LTA!J87:AN87,LTA!J$101:AN$101,LTA!J$103:AN$103)</f>
        <v>33.1</v>
      </c>
      <c r="U87" s="37">
        <f>SUMPRODUCT(LTA!J87:AN87,LTA!J$102:AN$102,LTA!J$103:AN$103)</f>
        <v>58.710000000000008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695.83999999999992</v>
      </c>
      <c r="AB87" s="75">
        <f>-STOA!N87</f>
        <v>0</v>
      </c>
      <c r="AC87">
        <f t="shared" si="3"/>
        <v>20.602663414473671</v>
      </c>
      <c r="AD87">
        <f t="shared" si="4"/>
        <v>2041.3750285046767</v>
      </c>
      <c r="AE87">
        <f>'IDT-1'!B87</f>
        <v>60</v>
      </c>
      <c r="AF87" s="24"/>
      <c r="AG87">
        <f t="shared" si="5"/>
        <v>2101.3750285046767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-139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9.8041999999999998</v>
      </c>
      <c r="E88">
        <f>GT_NG!P88</f>
        <v>13.478079331941544</v>
      </c>
      <c r="F88">
        <f>GT_Spot!P88</f>
        <v>0</v>
      </c>
      <c r="G88">
        <f>PPCL_NG!P88</f>
        <v>42.9</v>
      </c>
      <c r="H88">
        <f>PPCL_Spot!P88</f>
        <v>0</v>
      </c>
      <c r="I88">
        <f>Bawana_NG!P88</f>
        <v>74.99663903204123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1121.4431658389933</v>
      </c>
      <c r="P88" s="36">
        <v>118.15</v>
      </c>
      <c r="Q88" s="36">
        <v>32.555607716174293</v>
      </c>
      <c r="R88" s="38">
        <v>0</v>
      </c>
      <c r="S88" s="38">
        <v>0</v>
      </c>
      <c r="T88" s="37">
        <f>SUMPRODUCT(LTA!J88:AN88,LTA!J$101:AN$101,LTA!J$103:AN$103)</f>
        <v>33.19</v>
      </c>
      <c r="U88" s="37">
        <f>SUMPRODUCT(LTA!J88:AN88,LTA!J$102:AN$102,LTA!J$103:AN$103)</f>
        <v>59.97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713.24</v>
      </c>
      <c r="AB88" s="75">
        <f>-STOA!N88</f>
        <v>0</v>
      </c>
      <c r="AC88">
        <f t="shared" si="3"/>
        <v>20.78541966951807</v>
      </c>
      <c r="AD88">
        <f t="shared" si="4"/>
        <v>2057.9422722496329</v>
      </c>
      <c r="AE88">
        <f>'IDT-1'!B88</f>
        <v>65</v>
      </c>
      <c r="AF88" s="24"/>
      <c r="AG88">
        <f t="shared" si="5"/>
        <v>2122.9422722496329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-141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9.8041999999999998</v>
      </c>
      <c r="E89">
        <f>GT_NG!P89</f>
        <v>13.478079331941544</v>
      </c>
      <c r="F89">
        <f>GT_Spot!P89</f>
        <v>0</v>
      </c>
      <c r="G89">
        <f>PPCL_NG!P89</f>
        <v>42.9</v>
      </c>
      <c r="H89">
        <f>PPCL_Spot!P89</f>
        <v>0</v>
      </c>
      <c r="I89">
        <f>Bawana_NG!P89</f>
        <v>74.99663903204123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1130.0391013439207</v>
      </c>
      <c r="P89" s="36">
        <v>118.15</v>
      </c>
      <c r="Q89" s="36">
        <v>32.555607716174293</v>
      </c>
      <c r="R89" s="38">
        <v>0</v>
      </c>
      <c r="S89" s="38">
        <v>0</v>
      </c>
      <c r="T89" s="37">
        <f>SUMPRODUCT(LTA!J89:AN89,LTA!J$101:AN$101,LTA!J$103:AN$103)</f>
        <v>33.270000000000003</v>
      </c>
      <c r="U89" s="37">
        <f>SUMPRODUCT(LTA!J89:AN89,LTA!J$102:AN$102,LTA!J$103:AN$103)</f>
        <v>61.45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785.74</v>
      </c>
      <c r="AB89" s="75">
        <f>-STOA!N89</f>
        <v>0</v>
      </c>
      <c r="AC89">
        <f t="shared" si="3"/>
        <v>21.761379472582895</v>
      </c>
      <c r="AD89">
        <f t="shared" si="4"/>
        <v>2111.622247951495</v>
      </c>
      <c r="AE89">
        <f>'IDT-1'!B89</f>
        <v>49</v>
      </c>
      <c r="AF89" s="24"/>
      <c r="AG89">
        <f t="shared" si="5"/>
        <v>2160.622247951495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-169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9.8041999999999998</v>
      </c>
      <c r="E90">
        <f>GT_NG!P90</f>
        <v>13.478079331941544</v>
      </c>
      <c r="F90">
        <f>GT_Spot!P90</f>
        <v>0</v>
      </c>
      <c r="G90">
        <f>PPCL_NG!P90</f>
        <v>42.9</v>
      </c>
      <c r="H90">
        <f>PPCL_Spot!P90</f>
        <v>0</v>
      </c>
      <c r="I90">
        <f>Bawana_NG!P90</f>
        <v>74.99663903204123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1151.0228346055299</v>
      </c>
      <c r="P90" s="36">
        <v>118.15</v>
      </c>
      <c r="Q90" s="36">
        <v>32.555607716174293</v>
      </c>
      <c r="R90" s="38">
        <v>0</v>
      </c>
      <c r="S90" s="38">
        <v>0</v>
      </c>
      <c r="T90" s="37">
        <f>SUMPRODUCT(LTA!J90:AN90,LTA!J$101:AN$101,LTA!J$103:AN$103)</f>
        <v>33.68</v>
      </c>
      <c r="U90" s="37">
        <f>SUMPRODUCT(LTA!J90:AN90,LTA!J$102:AN$102,LTA!J$103:AN$103)</f>
        <v>63.17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830.2</v>
      </c>
      <c r="AB90" s="75">
        <f>-STOA!N90</f>
        <v>0</v>
      </c>
      <c r="AC90">
        <f t="shared" si="3"/>
        <v>22.400418962896037</v>
      </c>
      <c r="AD90">
        <f t="shared" si="4"/>
        <v>2173.5569417227916</v>
      </c>
      <c r="AE90">
        <f>'IDT-1'!B90</f>
        <v>20</v>
      </c>
      <c r="AF90" s="24"/>
      <c r="AG90">
        <f t="shared" si="5"/>
        <v>2193.5569417227916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-174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9.8041999999999998</v>
      </c>
      <c r="E91">
        <f>GT_NG!P91</f>
        <v>13.478079331941544</v>
      </c>
      <c r="F91">
        <f>GT_Spot!P91</f>
        <v>0</v>
      </c>
      <c r="G91">
        <f>PPCL_NG!P91</f>
        <v>42.9</v>
      </c>
      <c r="H91">
        <f>PPCL_Spot!P91</f>
        <v>0</v>
      </c>
      <c r="I91">
        <f>Bawana_NG!P91</f>
        <v>74.99663903204123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1157.9684638781664</v>
      </c>
      <c r="P91" s="36">
        <v>118.15</v>
      </c>
      <c r="Q91" s="36">
        <v>32.555607716174293</v>
      </c>
      <c r="R91" s="38">
        <v>0</v>
      </c>
      <c r="S91" s="38">
        <v>0</v>
      </c>
      <c r="T91" s="37">
        <f>SUMPRODUCT(LTA!J91:AN91,LTA!J$101:AN$101,LTA!J$103:AN$103)</f>
        <v>33.75</v>
      </c>
      <c r="U91" s="37">
        <f>SUMPRODUCT(LTA!J91:AN91,LTA!J$102:AN$102,LTA!J$103:AN$103)</f>
        <v>66.569999999999993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827.11999999999989</v>
      </c>
      <c r="AB91" s="75">
        <f>-STOA!N91</f>
        <v>0</v>
      </c>
      <c r="AC91">
        <f t="shared" si="3"/>
        <v>22.749072581205482</v>
      </c>
      <c r="AD91">
        <f t="shared" si="4"/>
        <v>2148.5439173771179</v>
      </c>
      <c r="AE91">
        <f>'IDT-1'!B91</f>
        <v>45</v>
      </c>
      <c r="AF91" s="24"/>
      <c r="AG91">
        <f t="shared" si="5"/>
        <v>2193.5439173771179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-206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9.8041999999999998</v>
      </c>
      <c r="E92">
        <f>GT_NG!P92</f>
        <v>13.478079331941544</v>
      </c>
      <c r="F92">
        <f>GT_Spot!P92</f>
        <v>0</v>
      </c>
      <c r="G92">
        <f>PPCL_NG!P92</f>
        <v>42.9</v>
      </c>
      <c r="H92">
        <f>PPCL_Spot!P92</f>
        <v>0</v>
      </c>
      <c r="I92">
        <f>Bawana_NG!P92</f>
        <v>74.99663903204123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1146.6561992373745</v>
      </c>
      <c r="P92" s="36">
        <v>118.15</v>
      </c>
      <c r="Q92" s="36">
        <v>32.555607716174293</v>
      </c>
      <c r="R92" s="38">
        <v>0</v>
      </c>
      <c r="S92" s="38">
        <v>0</v>
      </c>
      <c r="T92" s="37">
        <f>SUMPRODUCT(LTA!J92:AN92,LTA!J$101:AN$101,LTA!J$103:AN$103)</f>
        <v>33.909999999999997</v>
      </c>
      <c r="U92" s="37">
        <f>SUMPRODUCT(LTA!J92:AN92,LTA!J$102:AN$102,LTA!J$103:AN$103)</f>
        <v>65.11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864.81999999999994</v>
      </c>
      <c r="AB92" s="75">
        <f>-STOA!N92</f>
        <v>0</v>
      </c>
      <c r="AC92">
        <f t="shared" si="3"/>
        <v>22.872185249622369</v>
      </c>
      <c r="AD92">
        <f t="shared" si="4"/>
        <v>2184.5085400679095</v>
      </c>
      <c r="AE92">
        <f>'IDT-1'!B92</f>
        <v>35</v>
      </c>
      <c r="AF92" s="24"/>
      <c r="AG92">
        <f t="shared" si="5"/>
        <v>2219.5085400679095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-195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9.8041999999999998</v>
      </c>
      <c r="E93">
        <f>GT_NG!P93</f>
        <v>13.478079331941544</v>
      </c>
      <c r="F93">
        <f>GT_Spot!P93</f>
        <v>0</v>
      </c>
      <c r="G93">
        <f>PPCL_NG!P93</f>
        <v>42.9</v>
      </c>
      <c r="H93">
        <f>PPCL_Spot!P93</f>
        <v>0</v>
      </c>
      <c r="I93">
        <f>Bawana_NG!P93</f>
        <v>74.99663903204123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1147.7983339554835</v>
      </c>
      <c r="P93" s="36">
        <v>118.15</v>
      </c>
      <c r="Q93" s="36">
        <v>32.555607716174293</v>
      </c>
      <c r="R93" s="38">
        <v>0</v>
      </c>
      <c r="S93" s="38">
        <v>0</v>
      </c>
      <c r="T93" s="37">
        <f>SUMPRODUCT(LTA!J93:AN93,LTA!J$101:AN$101,LTA!J$103:AN$103)</f>
        <v>34.229999999999997</v>
      </c>
      <c r="U93" s="37">
        <f>SUMPRODUCT(LTA!J93:AN93,LTA!J$102:AN$102,LTA!J$103:AN$103)</f>
        <v>65.819999999999993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917.98</v>
      </c>
      <c r="AB93" s="75">
        <f>-STOA!N93</f>
        <v>0</v>
      </c>
      <c r="AC93">
        <f t="shared" si="3"/>
        <v>23.536670585585636</v>
      </c>
      <c r="AD93">
        <f t="shared" si="4"/>
        <v>2219.1761894500551</v>
      </c>
      <c r="AE93">
        <f>'IDT-1'!B93</f>
        <v>20</v>
      </c>
      <c r="AF93" s="24"/>
      <c r="AG93">
        <f t="shared" si="5"/>
        <v>2239.1761894500551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-215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9.8041999999999998</v>
      </c>
      <c r="E94">
        <f>GT_NG!P94</f>
        <v>13.478079331941544</v>
      </c>
      <c r="F94">
        <f>GT_Spot!P94</f>
        <v>0</v>
      </c>
      <c r="G94">
        <f>PPCL_NG!P94</f>
        <v>43.464473684210525</v>
      </c>
      <c r="H94">
        <f>PPCL_Spot!P94</f>
        <v>0</v>
      </c>
      <c r="I94">
        <f>Bawana_NG!P94</f>
        <v>74.99663903204123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1146.6164144167533</v>
      </c>
      <c r="P94" s="36">
        <v>118.15</v>
      </c>
      <c r="Q94" s="36">
        <v>32.555607716174293</v>
      </c>
      <c r="R94" s="38">
        <v>0</v>
      </c>
      <c r="S94" s="38">
        <v>0</v>
      </c>
      <c r="T94" s="37">
        <f>SUMPRODUCT(LTA!J94:AN94,LTA!J$101:AN$101,LTA!J$103:AN$103)</f>
        <v>34.32</v>
      </c>
      <c r="U94" s="37">
        <f>SUMPRODUCT(LTA!J94:AN94,LTA!J$102:AN$102,LTA!J$103:AN$103)</f>
        <v>60.78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950.83999999999992</v>
      </c>
      <c r="AB94" s="75">
        <f>-STOA!N94</f>
        <v>0</v>
      </c>
      <c r="AC94">
        <f t="shared" si="3"/>
        <v>23.767966934543661</v>
      </c>
      <c r="AD94">
        <f t="shared" si="4"/>
        <v>2247.2374472465772</v>
      </c>
      <c r="AE94">
        <f>'IDT-1'!B94</f>
        <v>5</v>
      </c>
      <c r="AF94" s="24"/>
      <c r="AG94">
        <f t="shared" si="5"/>
        <v>2252.2374472465772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-214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9.8041999999999998</v>
      </c>
      <c r="E95">
        <f>GT_NG!P95</f>
        <v>13.478079331941544</v>
      </c>
      <c r="F95">
        <f>GT_Spot!P95</f>
        <v>0</v>
      </c>
      <c r="G95">
        <f>PPCL_NG!P95</f>
        <v>43.464473684210525</v>
      </c>
      <c r="H95">
        <f>PPCL_Spot!P95</f>
        <v>0</v>
      </c>
      <c r="I95">
        <f>Bawana_NG!P95</f>
        <v>74.99663903204123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1107.7222461375025</v>
      </c>
      <c r="P95" s="36">
        <v>118.15</v>
      </c>
      <c r="Q95" s="36">
        <v>32.555607716174293</v>
      </c>
      <c r="R95" s="38">
        <v>0</v>
      </c>
      <c r="S95" s="38">
        <v>0</v>
      </c>
      <c r="T95" s="37">
        <f>SUMPRODUCT(LTA!J95:AN95,LTA!J$101:AN$101,LTA!J$103:AN$103)</f>
        <v>34.93</v>
      </c>
      <c r="U95" s="37">
        <f>SUMPRODUCT(LTA!J95:AN95,LTA!J$102:AN$102,LTA!J$103:AN$103)</f>
        <v>60.82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44.59</v>
      </c>
      <c r="Z95" s="34">
        <f>IEX!N95</f>
        <v>0</v>
      </c>
      <c r="AA95" s="75">
        <f>STOA!H95</f>
        <v>868.64999999999986</v>
      </c>
      <c r="AB95" s="75">
        <f>-STOA!N95</f>
        <v>0</v>
      </c>
      <c r="AC95">
        <f t="shared" si="3"/>
        <v>22.345897414299653</v>
      </c>
      <c r="AD95">
        <f t="shared" si="4"/>
        <v>2257.8153484875702</v>
      </c>
      <c r="AE95">
        <f>'IDT-1'!B95</f>
        <v>6.74</v>
      </c>
      <c r="AF95" s="24"/>
      <c r="AG95">
        <f t="shared" si="5"/>
        <v>2264.55534848757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-129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9.8041999999999998</v>
      </c>
      <c r="E96">
        <f>GT_NG!P96</f>
        <v>13.478079331941544</v>
      </c>
      <c r="F96">
        <f>GT_Spot!P96</f>
        <v>0</v>
      </c>
      <c r="G96">
        <f>PPCL_NG!P96</f>
        <v>43.464473684210525</v>
      </c>
      <c r="H96">
        <f>PPCL_Spot!P96</f>
        <v>0</v>
      </c>
      <c r="I96">
        <f>Bawana_NG!P96</f>
        <v>74.99663903204123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1084.8955385402296</v>
      </c>
      <c r="P96" s="36">
        <v>118.15</v>
      </c>
      <c r="Q96" s="36">
        <v>32.555607716174293</v>
      </c>
      <c r="R96" s="38">
        <v>0</v>
      </c>
      <c r="S96" s="38">
        <v>0</v>
      </c>
      <c r="T96" s="37">
        <f>SUMPRODUCT(LTA!J96:AN96,LTA!J$101:AN$101,LTA!J$103:AN$103)</f>
        <v>36.81</v>
      </c>
      <c r="U96" s="37">
        <f>SUMPRODUCT(LTA!J96:AN96,LTA!J$102:AN$102,LTA!J$103:AN$103)</f>
        <v>60.82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81.790000000000006</v>
      </c>
      <c r="Z96" s="34">
        <f>IEX!N96</f>
        <v>0</v>
      </c>
      <c r="AA96" s="75">
        <f>STOA!H96</f>
        <v>818.38999999999987</v>
      </c>
      <c r="AB96" s="75">
        <f>-STOA!N96</f>
        <v>0</v>
      </c>
      <c r="AC96">
        <f t="shared" si="3"/>
        <v>21.753660179211202</v>
      </c>
      <c r="AD96">
        <f t="shared" si="4"/>
        <v>2257.4008781253856</v>
      </c>
      <c r="AE96">
        <f>'IDT-1'!B96</f>
        <v>0</v>
      </c>
      <c r="AF96" s="24"/>
      <c r="AG96">
        <f t="shared" si="5"/>
        <v>2257.4008781253856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-96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9.8041999999999998</v>
      </c>
      <c r="E97">
        <f>GT_NG!P97</f>
        <v>14.288908195771796</v>
      </c>
      <c r="F97">
        <f>GT_Spot!P97</f>
        <v>0</v>
      </c>
      <c r="G97">
        <f>PPCL_NG!P97</f>
        <v>43.6</v>
      </c>
      <c r="H97">
        <f>PPCL_Spot!P97</f>
        <v>0</v>
      </c>
      <c r="I97">
        <f>Bawana_NG!P97</f>
        <v>74.99663903204123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1083.737679435096</v>
      </c>
      <c r="P97" s="36">
        <v>118.15</v>
      </c>
      <c r="Q97" s="36">
        <v>32.555607716174293</v>
      </c>
      <c r="R97" s="38">
        <v>0</v>
      </c>
      <c r="S97" s="38">
        <v>0</v>
      </c>
      <c r="T97" s="37">
        <f>SUMPRODUCT(LTA!J97:AN97,LTA!J$101:AN$101,LTA!J$103:AN$103)</f>
        <v>38.54</v>
      </c>
      <c r="U97" s="37">
        <f>SUMPRODUCT(LTA!J97:AN97,LTA!J$102:AN$102,LTA!J$103:AN$103)</f>
        <v>60.82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93.49</v>
      </c>
      <c r="Z97" s="34">
        <f>IEX!N97</f>
        <v>0</v>
      </c>
      <c r="AA97" s="75">
        <f>STOA!H97</f>
        <v>800.99</v>
      </c>
      <c r="AB97" s="75">
        <f>-STOA!N97</f>
        <v>0</v>
      </c>
      <c r="AC97">
        <f t="shared" si="3"/>
        <v>21.59256915935595</v>
      </c>
      <c r="AD97">
        <f t="shared" si="4"/>
        <v>2267.3804652197273</v>
      </c>
      <c r="AE97">
        <f>'IDT-1'!B97</f>
        <v>0</v>
      </c>
      <c r="AF97" s="24"/>
      <c r="AG97">
        <f t="shared" si="5"/>
        <v>2267.3804652197273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-82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9.8041999999999998</v>
      </c>
      <c r="E98">
        <f>GT_NG!P98</f>
        <v>14.288908195771796</v>
      </c>
      <c r="F98">
        <f>GT_Spot!P98</f>
        <v>0</v>
      </c>
      <c r="G98">
        <f>PPCL_NG!P98</f>
        <v>43.6</v>
      </c>
      <c r="H98">
        <f>PPCL_Spot!P98</f>
        <v>0</v>
      </c>
      <c r="I98">
        <f>Bawana_NG!P98</f>
        <v>74.99663903204123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1081.5308738235433</v>
      </c>
      <c r="P98" s="36">
        <v>118.15</v>
      </c>
      <c r="Q98" s="36">
        <v>32.555607716174293</v>
      </c>
      <c r="R98" s="38">
        <v>0</v>
      </c>
      <c r="S98" s="38">
        <v>0</v>
      </c>
      <c r="T98" s="37">
        <f>SUMPRODUCT(LTA!J98:AN98,LTA!J$101:AN$101,LTA!J$103:AN$103)</f>
        <v>39.22</v>
      </c>
      <c r="U98" s="37">
        <f>SUMPRODUCT(LTA!J98:AN98,LTA!J$102:AN$102,LTA!J$103:AN$103)</f>
        <v>60.82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105.68</v>
      </c>
      <c r="Z98" s="34">
        <f>IEX!N98</f>
        <v>0</v>
      </c>
      <c r="AA98" s="75">
        <f>STOA!H98</f>
        <v>792.29</v>
      </c>
      <c r="AB98" s="75">
        <f>-STOA!N98</f>
        <v>0</v>
      </c>
      <c r="AC98">
        <f t="shared" si="3"/>
        <v>21.840676585551364</v>
      </c>
      <c r="AD98">
        <f t="shared" si="4"/>
        <v>2243.0955521819797</v>
      </c>
      <c r="AE98">
        <f>'IDT-1'!B98</f>
        <v>2.194</v>
      </c>
      <c r="AF98" s="24"/>
      <c r="AG98">
        <f t="shared" si="5"/>
        <v>2245.2895521819796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-108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0.23800217000000037</v>
      </c>
      <c r="E99">
        <f t="shared" si="6"/>
        <v>0.32655835758507284</v>
      </c>
      <c r="F99">
        <f t="shared" si="6"/>
        <v>0</v>
      </c>
      <c r="G99">
        <f t="shared" si="6"/>
        <v>1.0393526833710232</v>
      </c>
      <c r="H99">
        <f t="shared" si="6"/>
        <v>0</v>
      </c>
      <c r="I99">
        <f t="shared" si="6"/>
        <v>1.8827643626073227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23.887549151943588</v>
      </c>
      <c r="P99" s="36">
        <f t="shared" si="6"/>
        <v>2.835599999999995</v>
      </c>
      <c r="Q99" s="36">
        <f t="shared" si="6"/>
        <v>0.78133458518818188</v>
      </c>
      <c r="R99" s="38">
        <f t="shared" si="6"/>
        <v>0.4894162271750806</v>
      </c>
      <c r="S99" s="38">
        <f t="shared" si="6"/>
        <v>0</v>
      </c>
      <c r="T99" s="37">
        <f t="shared" si="6"/>
        <v>4.8701850000000011</v>
      </c>
      <c r="U99" s="37">
        <f t="shared" si="6"/>
        <v>1.7913024999999998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0.1186025</v>
      </c>
      <c r="Z99" s="34">
        <f t="shared" si="6"/>
        <v>0</v>
      </c>
      <c r="AA99" s="75">
        <f t="shared" si="6"/>
        <v>11.395842499999999</v>
      </c>
      <c r="AB99" s="75">
        <f t="shared" si="6"/>
        <v>0</v>
      </c>
      <c r="AC99">
        <f t="shared" si="6"/>
        <v>0.45288889052050579</v>
      </c>
      <c r="AD99">
        <f t="shared" si="6"/>
        <v>47.527358647349757</v>
      </c>
      <c r="AE99">
        <f t="shared" si="6"/>
        <v>0.4714835</v>
      </c>
      <c r="AG99">
        <f t="shared" si="6"/>
        <v>47.998842147349755</v>
      </c>
      <c r="AI99">
        <f t="shared" si="6"/>
        <v>0</v>
      </c>
      <c r="AJ99">
        <f t="shared" si="6"/>
        <v>0</v>
      </c>
      <c r="AK99">
        <f t="shared" si="6"/>
        <v>5.8237499999999998E-2</v>
      </c>
      <c r="AL99">
        <f t="shared" si="6"/>
        <v>-1.7344999999999999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45198</v>
      </c>
      <c r="B1" s="224"/>
      <c r="C1" s="224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394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5.645859999999999</v>
      </c>
      <c r="E3">
        <f>GT_NG!Q3</f>
        <v>8.0162177816391562</v>
      </c>
      <c r="F3">
        <f>GT_Spot!Q3</f>
        <v>0</v>
      </c>
      <c r="G3">
        <f>PPCL_NG!Q3</f>
        <v>24.77</v>
      </c>
      <c r="H3">
        <f>PPCL_Spot!Q3</f>
        <v>0</v>
      </c>
      <c r="I3">
        <f>Bawana_NG!Q3</f>
        <v>54.54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666.6016414861374</v>
      </c>
      <c r="P3" s="36">
        <v>68.319999999999993</v>
      </c>
      <c r="Q3" s="36">
        <v>18.827459867799814</v>
      </c>
      <c r="R3" s="38">
        <v>0</v>
      </c>
      <c r="S3" s="38">
        <v>0</v>
      </c>
      <c r="T3" s="37">
        <f>SUMPRODUCT(LTA!J3:AN3,LTA!J$101:AN$101,LTA!J$104:AN$104)</f>
        <v>29.08</v>
      </c>
      <c r="U3" s="37">
        <f>SUMPRODUCT(LTA!J3:AN3,LTA!J$102:AN$102,LTA!J$104:AN$104)</f>
        <v>112.59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-5</v>
      </c>
      <c r="AA3" s="75">
        <f>STOA!I3</f>
        <v>261.28999999999996</v>
      </c>
      <c r="AB3" s="75">
        <f>-STOA!O3</f>
        <v>0</v>
      </c>
      <c r="AC3">
        <f>SUMIF(B3:AB3,"&gt;0")*$AC$2-SUMIF(B3:AB3,"&lt;0")*($AC$2/(1-$AC$2))+SUMIF(AI3:AR3,"&gt;0")*$AC$2-SUMIF(AI3:AR3,"&lt;0")*($AC$2/(1-$AC$2))</f>
        <v>12.257888484544807</v>
      </c>
      <c r="AD3">
        <f>SUM(B3:AB3,AI3:AR3)-AC3</f>
        <v>1095.4232906510315</v>
      </c>
      <c r="AE3">
        <f>'IDT-1'!C3</f>
        <v>-4.234</v>
      </c>
      <c r="AF3" s="24"/>
      <c r="AG3">
        <f>SUM(AD3:AF3)</f>
        <v>1091.1892906510316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-137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5.645859999999999</v>
      </c>
      <c r="E4">
        <f>GT_NG!Q4</f>
        <v>8.0162177816391562</v>
      </c>
      <c r="F4">
        <f>GT_Spot!Q4</f>
        <v>0</v>
      </c>
      <c r="G4">
        <f>PPCL_NG!Q4</f>
        <v>24.77</v>
      </c>
      <c r="H4">
        <f>PPCL_Spot!Q4</f>
        <v>0</v>
      </c>
      <c r="I4">
        <f>Bawana_NG!Q4</f>
        <v>54.54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666.6016414861374</v>
      </c>
      <c r="P4" s="36">
        <v>68.319999999999993</v>
      </c>
      <c r="Q4" s="36">
        <v>18.827459867799814</v>
      </c>
      <c r="R4" s="38">
        <v>0</v>
      </c>
      <c r="S4" s="38">
        <v>0</v>
      </c>
      <c r="T4" s="37">
        <f>SUMPRODUCT(LTA!J4:AN4,LTA!J$101:AN$101,LTA!J$104:AN$104)</f>
        <v>29.34</v>
      </c>
      <c r="U4" s="37">
        <f>SUMPRODUCT(LTA!J4:AN4,LTA!J$102:AN$102,LTA!J$104:AN$104)</f>
        <v>113.42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-20</v>
      </c>
      <c r="AA4" s="75">
        <f>STOA!I4</f>
        <v>261.28999999999996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12.329627377200175</v>
      </c>
      <c r="AD4">
        <f t="shared" ref="AD4:AD67" si="1">SUM(B4:AB4,AI4:AR4)-AC4</f>
        <v>1089.4415517583761</v>
      </c>
      <c r="AE4">
        <f>'IDT-1'!C4</f>
        <v>-14.818</v>
      </c>
      <c r="AF4" s="24"/>
      <c r="AG4">
        <f t="shared" ref="AG4:AG67" si="2">SUM(AD4:AF4)</f>
        <v>1074.6235517583762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-129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5.645859999999999</v>
      </c>
      <c r="E5">
        <f>GT_NG!Q5</f>
        <v>8.0162177816391562</v>
      </c>
      <c r="F5">
        <f>GT_Spot!Q5</f>
        <v>0</v>
      </c>
      <c r="G5">
        <f>PPCL_NG!Q5</f>
        <v>24.77</v>
      </c>
      <c r="H5">
        <f>PPCL_Spot!Q5</f>
        <v>0</v>
      </c>
      <c r="I5">
        <f>Bawana_NG!Q5</f>
        <v>54.54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666.6016168465444</v>
      </c>
      <c r="P5" s="36">
        <v>68.319999999999993</v>
      </c>
      <c r="Q5" s="36">
        <v>18.827459867799814</v>
      </c>
      <c r="R5" s="38">
        <v>0</v>
      </c>
      <c r="S5" s="38">
        <v>0</v>
      </c>
      <c r="T5" s="37">
        <f>SUMPRODUCT(LTA!J5:AN5,LTA!J$101:AN$101,LTA!J$104:AN$104)</f>
        <v>29.62</v>
      </c>
      <c r="U5" s="37">
        <f>SUMPRODUCT(LTA!J5:AN5,LTA!J$102:AN$102,LTA!J$104:AN$104)</f>
        <v>114.42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-30</v>
      </c>
      <c r="AA5" s="75">
        <f>STOA!I5</f>
        <v>261.28999999999996</v>
      </c>
      <c r="AB5" s="75">
        <f>-STOA!O5</f>
        <v>0</v>
      </c>
      <c r="AC5">
        <f t="shared" si="0"/>
        <v>12.394159925504926</v>
      </c>
      <c r="AD5">
        <f t="shared" si="1"/>
        <v>1084.6569945704782</v>
      </c>
      <c r="AE5">
        <f>'IDT-1'!C5</f>
        <v>-21.167999999999999</v>
      </c>
      <c r="AF5" s="24"/>
      <c r="AG5">
        <f t="shared" si="2"/>
        <v>1063.4889945704783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-125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5.645859999999999</v>
      </c>
      <c r="E6">
        <f>GT_NG!Q6</f>
        <v>8.0162177816391562</v>
      </c>
      <c r="F6">
        <f>GT_Spot!Q6</f>
        <v>0</v>
      </c>
      <c r="G6">
        <f>PPCL_NG!Q6</f>
        <v>24.77</v>
      </c>
      <c r="H6">
        <f>PPCL_Spot!Q6</f>
        <v>0</v>
      </c>
      <c r="I6">
        <f>Bawana_NG!Q6</f>
        <v>54.54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666.6016168465444</v>
      </c>
      <c r="P6" s="36">
        <v>68.319999999999993</v>
      </c>
      <c r="Q6" s="36">
        <v>18.827459867799814</v>
      </c>
      <c r="R6" s="38">
        <v>0</v>
      </c>
      <c r="S6" s="38">
        <v>0</v>
      </c>
      <c r="T6" s="37">
        <f>SUMPRODUCT(LTA!J6:AN6,LTA!J$101:AN$101,LTA!J$104:AN$104)</f>
        <v>29.84</v>
      </c>
      <c r="U6" s="37">
        <f>SUMPRODUCT(LTA!J6:AN6,LTA!J$102:AN$102,LTA!J$104:AN$104)</f>
        <v>114.09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-40</v>
      </c>
      <c r="AA6" s="75">
        <f>STOA!I6</f>
        <v>261.28999999999996</v>
      </c>
      <c r="AB6" s="75">
        <f>-STOA!O6</f>
        <v>0</v>
      </c>
      <c r="AC6">
        <f t="shared" si="0"/>
        <v>12.455338818160296</v>
      </c>
      <c r="AD6">
        <f t="shared" si="1"/>
        <v>1077.4858156778232</v>
      </c>
      <c r="AE6">
        <f>'IDT-1'!C6</f>
        <v>-29.635000000000002</v>
      </c>
      <c r="AF6" s="24"/>
      <c r="AG6">
        <f t="shared" si="2"/>
        <v>1047.8508156778232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-122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5.645859999999999</v>
      </c>
      <c r="E7">
        <f>GT_NG!Q7</f>
        <v>8.0162177816391562</v>
      </c>
      <c r="F7">
        <f>GT_Spot!Q7</f>
        <v>0</v>
      </c>
      <c r="G7">
        <f>PPCL_NG!Q7</f>
        <v>24.77</v>
      </c>
      <c r="H7">
        <f>PPCL_Spot!Q7</f>
        <v>0</v>
      </c>
      <c r="I7">
        <f>Bawana_NG!Q7</f>
        <v>54.54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660.41970351830264</v>
      </c>
      <c r="P7" s="36">
        <v>68.319999999999993</v>
      </c>
      <c r="Q7" s="36">
        <v>18.827459867799814</v>
      </c>
      <c r="R7" s="38">
        <v>0</v>
      </c>
      <c r="S7" s="38">
        <v>0</v>
      </c>
      <c r="T7" s="37">
        <f>SUMPRODUCT(LTA!J7:AN7,LTA!J$101:AN$101,LTA!J$104:AN$104)</f>
        <v>30</v>
      </c>
      <c r="U7" s="37">
        <f>SUMPRODUCT(LTA!J7:AN7,LTA!J$102:AN$102,LTA!J$104:AN$104)</f>
        <v>114.09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-25</v>
      </c>
      <c r="AA7" s="75">
        <f>STOA!I7</f>
        <v>261.28999999999996</v>
      </c>
      <c r="AB7" s="75">
        <f>-STOA!O7</f>
        <v>-35</v>
      </c>
      <c r="AC7">
        <f t="shared" si="0"/>
        <v>12.579908531315674</v>
      </c>
      <c r="AD7">
        <f t="shared" si="1"/>
        <v>1051.339332636426</v>
      </c>
      <c r="AE7">
        <f>'IDT-1'!C7</f>
        <v>-25.824999999999999</v>
      </c>
      <c r="AF7" s="24"/>
      <c r="AG7">
        <f t="shared" si="2"/>
        <v>1025.5143326364259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-122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5.645859999999999</v>
      </c>
      <c r="E8">
        <f>GT_NG!Q8</f>
        <v>8.0162177816391562</v>
      </c>
      <c r="F8">
        <f>GT_Spot!Q8</f>
        <v>0</v>
      </c>
      <c r="G8">
        <f>PPCL_NG!Q8</f>
        <v>24.77</v>
      </c>
      <c r="H8">
        <f>PPCL_Spot!Q8</f>
        <v>0</v>
      </c>
      <c r="I8">
        <f>Bawana_NG!Q8</f>
        <v>54.54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659.05400361925217</v>
      </c>
      <c r="P8" s="36">
        <v>68.319999999999993</v>
      </c>
      <c r="Q8" s="36">
        <v>18.827459867799814</v>
      </c>
      <c r="R8" s="38">
        <v>0</v>
      </c>
      <c r="S8" s="38">
        <v>0</v>
      </c>
      <c r="T8" s="37">
        <f>SUMPRODUCT(LTA!J8:AN8,LTA!J$101:AN$101,LTA!J$104:AN$104)</f>
        <v>30.67</v>
      </c>
      <c r="U8" s="37">
        <f>SUMPRODUCT(LTA!J8:AN8,LTA!J$102:AN$102,LTA!J$104:AN$104)</f>
        <v>113.78999999999999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-60</v>
      </c>
      <c r="AA8" s="75">
        <f>STOA!I8</f>
        <v>261.28999999999996</v>
      </c>
      <c r="AB8" s="75">
        <f>-STOA!O8</f>
        <v>-35</v>
      </c>
      <c r="AC8">
        <f t="shared" si="0"/>
        <v>12.651049519903788</v>
      </c>
      <c r="AD8">
        <f t="shared" si="1"/>
        <v>1041.2724917487872</v>
      </c>
      <c r="AE8">
        <f>'IDT-1'!C8</f>
        <v>-33.445999999999998</v>
      </c>
      <c r="AF8" s="24"/>
      <c r="AG8">
        <f t="shared" si="2"/>
        <v>1007.8264917487871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-96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5.645859999999999</v>
      </c>
      <c r="E9">
        <f>GT_NG!Q9</f>
        <v>12.024326672458731</v>
      </c>
      <c r="F9">
        <f>GT_Spot!Q9</f>
        <v>0</v>
      </c>
      <c r="G9">
        <f>PPCL_NG!Q9</f>
        <v>34</v>
      </c>
      <c r="H9">
        <f>PPCL_Spot!Q9</f>
        <v>0</v>
      </c>
      <c r="I9">
        <f>Bawana_NG!Q9</f>
        <v>54.54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651.53848416911831</v>
      </c>
      <c r="P9" s="36">
        <v>68.319999999999993</v>
      </c>
      <c r="Q9" s="36">
        <v>18.827459867799814</v>
      </c>
      <c r="R9" s="38">
        <v>0</v>
      </c>
      <c r="S9" s="38">
        <v>0</v>
      </c>
      <c r="T9" s="37">
        <f>SUMPRODUCT(LTA!J9:AN9,LTA!J$101:AN$101,LTA!J$104:AN$104)</f>
        <v>30.67</v>
      </c>
      <c r="U9" s="37">
        <f>SUMPRODUCT(LTA!J9:AN9,LTA!J$102:AN$102,LTA!J$104:AN$104)</f>
        <v>113.75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-75</v>
      </c>
      <c r="AA9" s="75">
        <f>STOA!I9</f>
        <v>261.28999999999996</v>
      </c>
      <c r="AB9" s="75">
        <f>-STOA!O9</f>
        <v>-35</v>
      </c>
      <c r="AC9">
        <f t="shared" si="0"/>
        <v>12.851984474859144</v>
      </c>
      <c r="AD9">
        <f t="shared" si="1"/>
        <v>1029.7541462345175</v>
      </c>
      <c r="AE9">
        <f>'IDT-1'!C9</f>
        <v>-36.408999999999999</v>
      </c>
      <c r="AF9" s="24"/>
      <c r="AG9">
        <f t="shared" si="2"/>
        <v>993.34514623451753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-98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5.645859999999999</v>
      </c>
      <c r="E10">
        <f>GT_NG!Q10</f>
        <v>12.024326672458731</v>
      </c>
      <c r="F10">
        <f>GT_Spot!Q10</f>
        <v>0</v>
      </c>
      <c r="G10">
        <f>PPCL_NG!Q10</f>
        <v>34</v>
      </c>
      <c r="H10">
        <f>PPCL_Spot!Q10</f>
        <v>0</v>
      </c>
      <c r="I10">
        <f>Bawana_NG!Q10</f>
        <v>54.54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642.36994467623379</v>
      </c>
      <c r="P10" s="36">
        <v>68.319999999999993</v>
      </c>
      <c r="Q10" s="36">
        <v>18.827459867799814</v>
      </c>
      <c r="R10" s="38">
        <v>0</v>
      </c>
      <c r="S10" s="38">
        <v>0</v>
      </c>
      <c r="T10" s="37">
        <f>SUMPRODUCT(LTA!J10:AN10,LTA!J$101:AN$101,LTA!J$104:AN$104)</f>
        <v>29.84</v>
      </c>
      <c r="U10" s="37">
        <f>SUMPRODUCT(LTA!J10:AN10,LTA!J$102:AN$102,LTA!J$104:AN$104)</f>
        <v>113.75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-20</v>
      </c>
      <c r="AA10" s="75">
        <f>STOA!I10</f>
        <v>261.28999999999996</v>
      </c>
      <c r="AB10" s="75">
        <f>-STOA!O10</f>
        <v>-35</v>
      </c>
      <c r="AC10">
        <f t="shared" si="0"/>
        <v>12.320090951211993</v>
      </c>
      <c r="AD10">
        <f t="shared" si="1"/>
        <v>1070.2875002652802</v>
      </c>
      <c r="AE10">
        <f>'IDT-1'!C10</f>
        <v>-104</v>
      </c>
      <c r="AF10" s="24"/>
      <c r="AG10">
        <f t="shared" si="2"/>
        <v>966.28750026528019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-103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5.645859999999999</v>
      </c>
      <c r="E11">
        <f>GT_NG!Q11</f>
        <v>8.0162177816391562</v>
      </c>
      <c r="F11">
        <f>GT_Spot!Q11</f>
        <v>0</v>
      </c>
      <c r="G11">
        <f>PPCL_NG!Q11</f>
        <v>24.77</v>
      </c>
      <c r="H11">
        <f>PPCL_Spot!Q11</f>
        <v>0</v>
      </c>
      <c r="I11">
        <f>Bawana_NG!Q11</f>
        <v>54.54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642.36994467623379</v>
      </c>
      <c r="P11" s="36">
        <v>68.319999999999993</v>
      </c>
      <c r="Q11" s="36">
        <v>18.827459867799814</v>
      </c>
      <c r="R11" s="38">
        <v>0</v>
      </c>
      <c r="S11" s="38">
        <v>0</v>
      </c>
      <c r="T11" s="37">
        <f>SUMPRODUCT(LTA!J11:AN11,LTA!J$101:AN$101,LTA!J$104:AN$104)</f>
        <v>29.59</v>
      </c>
      <c r="U11" s="37">
        <f>SUMPRODUCT(LTA!J11:AN11,LTA!J$102:AN$102,LTA!J$104:AN$104)</f>
        <v>114.59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-70</v>
      </c>
      <c r="AA11" s="75">
        <f>STOA!I11</f>
        <v>261.28999999999996</v>
      </c>
      <c r="AB11" s="75">
        <f>-STOA!O11</f>
        <v>-35</v>
      </c>
      <c r="AC11">
        <f t="shared" si="0"/>
        <v>12.430740781027662</v>
      </c>
      <c r="AD11">
        <f t="shared" si="1"/>
        <v>1032.5287415446448</v>
      </c>
      <c r="AE11">
        <f>'IDT-1'!C11</f>
        <v>-74</v>
      </c>
      <c r="AF11" s="24"/>
      <c r="AG11">
        <f t="shared" si="2"/>
        <v>958.52874154464484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-78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5.645859999999999</v>
      </c>
      <c r="E12">
        <f>GT_NG!Q12</f>
        <v>8.0162177816391562</v>
      </c>
      <c r="F12">
        <f>GT_Spot!Q12</f>
        <v>0</v>
      </c>
      <c r="G12">
        <f>PPCL_NG!Q12</f>
        <v>24.77</v>
      </c>
      <c r="H12">
        <f>PPCL_Spot!Q12</f>
        <v>0</v>
      </c>
      <c r="I12">
        <f>Bawana_NG!Q12</f>
        <v>54.54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642.36994467623379</v>
      </c>
      <c r="P12" s="36">
        <v>68.319999999999993</v>
      </c>
      <c r="Q12" s="36">
        <v>18.827459867799814</v>
      </c>
      <c r="R12" s="38">
        <v>0</v>
      </c>
      <c r="S12" s="38">
        <v>0</v>
      </c>
      <c r="T12" s="37">
        <f>SUMPRODUCT(LTA!J12:AN12,LTA!J$101:AN$101,LTA!J$104:AN$104)</f>
        <v>29.02</v>
      </c>
      <c r="U12" s="37">
        <f>SUMPRODUCT(LTA!J12:AN12,LTA!J$102:AN$102,LTA!J$104:AN$104)</f>
        <v>114.25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-70</v>
      </c>
      <c r="AA12" s="75">
        <f>STOA!I12</f>
        <v>261.28999999999996</v>
      </c>
      <c r="AB12" s="75">
        <f>-STOA!O12</f>
        <v>-35</v>
      </c>
      <c r="AC12">
        <f t="shared" si="0"/>
        <v>12.43161090854986</v>
      </c>
      <c r="AD12">
        <f t="shared" si="1"/>
        <v>1030.6178714171228</v>
      </c>
      <c r="AE12">
        <f>'IDT-1'!C12</f>
        <v>-89</v>
      </c>
      <c r="AF12" s="24"/>
      <c r="AG12">
        <f t="shared" si="2"/>
        <v>941.61787141712284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-79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5.645859999999999</v>
      </c>
      <c r="E13">
        <f>GT_NG!Q13</f>
        <v>8.0162177816391562</v>
      </c>
      <c r="F13">
        <f>GT_Spot!Q13</f>
        <v>0</v>
      </c>
      <c r="G13">
        <f>PPCL_NG!Q13</f>
        <v>24.77</v>
      </c>
      <c r="H13">
        <f>PPCL_Spot!Q13</f>
        <v>0</v>
      </c>
      <c r="I13">
        <f>Bawana_NG!Q13</f>
        <v>54.537566807941111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642.7338470225784</v>
      </c>
      <c r="P13" s="36">
        <v>68.319999999999993</v>
      </c>
      <c r="Q13" s="36">
        <v>18.827459867799814</v>
      </c>
      <c r="R13" s="38">
        <v>0</v>
      </c>
      <c r="S13" s="38">
        <v>0</v>
      </c>
      <c r="T13" s="37">
        <f>SUMPRODUCT(LTA!J13:AN13,LTA!J$101:AN$101,LTA!J$104:AN$104)</f>
        <v>28.92</v>
      </c>
      <c r="U13" s="37">
        <f>SUMPRODUCT(LTA!J13:AN13,LTA!J$102:AN$102,LTA!J$104:AN$104)</f>
        <v>114.25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-85</v>
      </c>
      <c r="AA13" s="75">
        <f>STOA!I13</f>
        <v>261.28999999999996</v>
      </c>
      <c r="AB13" s="75">
        <f>-STOA!O13</f>
        <v>-35</v>
      </c>
      <c r="AC13">
        <f t="shared" si="0"/>
        <v>12.433911837107575</v>
      </c>
      <c r="AD13">
        <f t="shared" si="1"/>
        <v>1030.8770396428508</v>
      </c>
      <c r="AE13">
        <f>'IDT-1'!C13</f>
        <v>-99</v>
      </c>
      <c r="AF13" s="24"/>
      <c r="AG13">
        <f t="shared" si="2"/>
        <v>931.87703964285083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-64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5.645859999999999</v>
      </c>
      <c r="E14">
        <f>GT_NG!Q14</f>
        <v>8.0162177816391562</v>
      </c>
      <c r="F14">
        <f>GT_Spot!Q14</f>
        <v>0</v>
      </c>
      <c r="G14">
        <f>PPCL_NG!Q14</f>
        <v>24.77</v>
      </c>
      <c r="H14">
        <f>PPCL_Spot!Q14</f>
        <v>0</v>
      </c>
      <c r="I14">
        <f>Bawana_NG!Q14</f>
        <v>54.537566807941111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645.58628362257843</v>
      </c>
      <c r="P14" s="36">
        <v>68.319999999999993</v>
      </c>
      <c r="Q14" s="36">
        <v>18.827459867799814</v>
      </c>
      <c r="R14" s="38">
        <v>0</v>
      </c>
      <c r="S14" s="38">
        <v>0</v>
      </c>
      <c r="T14" s="37">
        <f>SUMPRODUCT(LTA!J14:AN14,LTA!J$101:AN$101,LTA!J$104:AN$104)</f>
        <v>28.91</v>
      </c>
      <c r="U14" s="37">
        <f>SUMPRODUCT(LTA!J14:AN14,LTA!J$102:AN$102,LTA!J$104:AN$104)</f>
        <v>113.96000000000001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-105</v>
      </c>
      <c r="AA14" s="75">
        <f>STOA!I14</f>
        <v>261.28999999999996</v>
      </c>
      <c r="AB14" s="75">
        <f>-STOA!O14</f>
        <v>-35</v>
      </c>
      <c r="AC14">
        <f t="shared" si="0"/>
        <v>12.65169208467587</v>
      </c>
      <c r="AD14">
        <f t="shared" si="1"/>
        <v>1011.2116959952825</v>
      </c>
      <c r="AE14">
        <f>'IDT-1'!C14</f>
        <v>-88</v>
      </c>
      <c r="AF14" s="24"/>
      <c r="AG14">
        <f t="shared" si="2"/>
        <v>923.21169599528253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-66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5.645859999999999</v>
      </c>
      <c r="E15">
        <f>GT_NG!Q15</f>
        <v>8.0162177816391562</v>
      </c>
      <c r="F15">
        <f>GT_Spot!Q15</f>
        <v>0</v>
      </c>
      <c r="G15">
        <f>PPCL_NG!Q15</f>
        <v>24.77</v>
      </c>
      <c r="H15">
        <f>PPCL_Spot!Q15</f>
        <v>0</v>
      </c>
      <c r="I15">
        <f>Bawana_NG!Q15</f>
        <v>45.67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656.66866127512606</v>
      </c>
      <c r="P15" s="36">
        <v>68.319999999999993</v>
      </c>
      <c r="Q15" s="36">
        <v>18.827459867799814</v>
      </c>
      <c r="R15" s="38">
        <v>0</v>
      </c>
      <c r="S15" s="38">
        <v>0</v>
      </c>
      <c r="T15" s="37">
        <f>SUMPRODUCT(LTA!J15:AN15,LTA!J$101:AN$101,LTA!J$104:AN$104)</f>
        <v>29.21</v>
      </c>
      <c r="U15" s="37">
        <f>SUMPRODUCT(LTA!J15:AN15,LTA!J$102:AN$102,LTA!J$104:AN$104)</f>
        <v>113.91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-55</v>
      </c>
      <c r="AA15" s="75">
        <f>STOA!I15</f>
        <v>224.82</v>
      </c>
      <c r="AB15" s="75">
        <f>-STOA!O15</f>
        <v>-55</v>
      </c>
      <c r="AC15">
        <f t="shared" si="0"/>
        <v>11.961808809131815</v>
      </c>
      <c r="AD15">
        <f t="shared" si="1"/>
        <v>1021.8963901154331</v>
      </c>
      <c r="AE15">
        <f>'IDT-1'!C15</f>
        <v>-85</v>
      </c>
      <c r="AF15" s="24"/>
      <c r="AG15">
        <f t="shared" si="2"/>
        <v>936.89639011543306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-52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5.645859999999999</v>
      </c>
      <c r="E16">
        <f>GT_NG!Q16</f>
        <v>8.0162177816391562</v>
      </c>
      <c r="F16">
        <f>GT_Spot!Q16</f>
        <v>0</v>
      </c>
      <c r="G16">
        <f>PPCL_NG!Q16</f>
        <v>24.77</v>
      </c>
      <c r="H16">
        <f>PPCL_Spot!Q16</f>
        <v>0</v>
      </c>
      <c r="I16">
        <f>Bawana_NG!Q16</f>
        <v>45.67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656.66866127512606</v>
      </c>
      <c r="P16" s="36">
        <v>68.319999999999993</v>
      </c>
      <c r="Q16" s="36">
        <v>18.827459867799814</v>
      </c>
      <c r="R16" s="38">
        <v>0</v>
      </c>
      <c r="S16" s="38">
        <v>0</v>
      </c>
      <c r="T16" s="37">
        <f>SUMPRODUCT(LTA!J16:AN16,LTA!J$101:AN$101,LTA!J$104:AN$104)</f>
        <v>28.94</v>
      </c>
      <c r="U16" s="37">
        <f>SUMPRODUCT(LTA!J16:AN16,LTA!J$102:AN$102,LTA!J$104:AN$104)</f>
        <v>113.92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-55</v>
      </c>
      <c r="AA16" s="75">
        <f>STOA!I16</f>
        <v>224.82</v>
      </c>
      <c r="AB16" s="75">
        <f>-STOA!O16</f>
        <v>-55</v>
      </c>
      <c r="AC16">
        <f t="shared" si="0"/>
        <v>12.074936466920354</v>
      </c>
      <c r="AD16">
        <f t="shared" si="1"/>
        <v>1008.5232624576446</v>
      </c>
      <c r="AE16">
        <f>'IDT-1'!C16</f>
        <v>-85</v>
      </c>
      <c r="AF16" s="24"/>
      <c r="AG16">
        <f t="shared" si="2"/>
        <v>923.52326245764459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-65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5.645859999999999</v>
      </c>
      <c r="E17">
        <f>GT_NG!Q17</f>
        <v>8.0162177816391562</v>
      </c>
      <c r="F17">
        <f>GT_Spot!Q17</f>
        <v>0</v>
      </c>
      <c r="G17">
        <f>PPCL_NG!Q17</f>
        <v>24.77</v>
      </c>
      <c r="H17">
        <f>PPCL_Spot!Q17</f>
        <v>0</v>
      </c>
      <c r="I17">
        <f>Bawana_NG!Q17</f>
        <v>45.67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654.78346653003973</v>
      </c>
      <c r="P17" s="36">
        <v>68.319999999999993</v>
      </c>
      <c r="Q17" s="36">
        <v>18.827459867799814</v>
      </c>
      <c r="R17" s="38">
        <v>0</v>
      </c>
      <c r="S17" s="38">
        <v>0</v>
      </c>
      <c r="T17" s="37">
        <f>SUMPRODUCT(LTA!J17:AN17,LTA!J$101:AN$101,LTA!J$104:AN$104)</f>
        <v>36.75</v>
      </c>
      <c r="U17" s="37">
        <f>SUMPRODUCT(LTA!J17:AN17,LTA!J$102:AN$102,LTA!J$104:AN$104)</f>
        <v>113.75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-55</v>
      </c>
      <c r="AA17" s="75">
        <f>STOA!I17</f>
        <v>224.82</v>
      </c>
      <c r="AB17" s="75">
        <f>-STOA!O17</f>
        <v>-55</v>
      </c>
      <c r="AC17">
        <f t="shared" si="0"/>
        <v>12.267628793518721</v>
      </c>
      <c r="AD17">
        <f t="shared" si="1"/>
        <v>998.08537538596011</v>
      </c>
      <c r="AE17">
        <f>'IDT-1'!C17</f>
        <v>-90</v>
      </c>
      <c r="AF17" s="24"/>
      <c r="AG17">
        <f t="shared" si="2"/>
        <v>908.08537538596011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-81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5.645859999999999</v>
      </c>
      <c r="E18">
        <f>GT_NG!Q18</f>
        <v>8.0162177816391562</v>
      </c>
      <c r="F18">
        <f>GT_Spot!Q18</f>
        <v>0</v>
      </c>
      <c r="G18">
        <f>PPCL_NG!Q18</f>
        <v>24.77</v>
      </c>
      <c r="H18">
        <f>PPCL_Spot!Q18</f>
        <v>0</v>
      </c>
      <c r="I18">
        <f>Bawana_NG!Q18</f>
        <v>45.67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648.22265768651107</v>
      </c>
      <c r="P18" s="36">
        <v>68.319999999999993</v>
      </c>
      <c r="Q18" s="36">
        <v>18.827459867799814</v>
      </c>
      <c r="R18" s="38">
        <v>0</v>
      </c>
      <c r="S18" s="38">
        <v>0</v>
      </c>
      <c r="T18" s="37">
        <f>SUMPRODUCT(LTA!J18:AN18,LTA!J$101:AN$101,LTA!J$104:AN$104)</f>
        <v>36.01</v>
      </c>
      <c r="U18" s="37">
        <f>SUMPRODUCT(LTA!J18:AN18,LTA!J$102:AN$102,LTA!J$104:AN$104)</f>
        <v>113.72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-105</v>
      </c>
      <c r="AA18" s="75">
        <f>STOA!I18</f>
        <v>224.82</v>
      </c>
      <c r="AB18" s="75">
        <f>-STOA!O18</f>
        <v>-55</v>
      </c>
      <c r="AC18">
        <f t="shared" si="0"/>
        <v>12.55824277658348</v>
      </c>
      <c r="AD18">
        <f t="shared" si="1"/>
        <v>950.46395255936659</v>
      </c>
      <c r="AE18">
        <f>'IDT-1'!C18</f>
        <v>-57</v>
      </c>
      <c r="AF18" s="24"/>
      <c r="AG18">
        <f t="shared" si="2"/>
        <v>893.46395255936659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-71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5.645859999999999</v>
      </c>
      <c r="E19">
        <f>GT_NG!Q19</f>
        <v>8.0162177816391562</v>
      </c>
      <c r="F19">
        <f>GT_Spot!Q19</f>
        <v>0</v>
      </c>
      <c r="G19">
        <f>PPCL_NG!Q19</f>
        <v>24.77</v>
      </c>
      <c r="H19">
        <f>PPCL_Spot!Q19</f>
        <v>0</v>
      </c>
      <c r="I19">
        <f>Bawana_NG!Q19</f>
        <v>48.527754176500537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539.95771081493865</v>
      </c>
      <c r="P19" s="36">
        <v>68.319999999999993</v>
      </c>
      <c r="Q19" s="36">
        <v>18.827459867799814</v>
      </c>
      <c r="R19" s="38">
        <v>0</v>
      </c>
      <c r="S19" s="38">
        <v>0</v>
      </c>
      <c r="T19" s="37">
        <f>SUMPRODUCT(LTA!J19:AN19,LTA!J$101:AN$101,LTA!J$104:AN$104)</f>
        <v>35.51</v>
      </c>
      <c r="U19" s="37">
        <f>SUMPRODUCT(LTA!J19:AN19,LTA!J$102:AN$102,LTA!J$104:AN$104)</f>
        <v>113.25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224.82</v>
      </c>
      <c r="AB19" s="75">
        <f>-STOA!O19</f>
        <v>-100</v>
      </c>
      <c r="AC19">
        <f t="shared" si="0"/>
        <v>10.902995151569025</v>
      </c>
      <c r="AD19">
        <f t="shared" si="1"/>
        <v>926.74200748930912</v>
      </c>
      <c r="AE19">
        <f>'IDT-1'!C19</f>
        <v>-31</v>
      </c>
      <c r="AF19" s="24"/>
      <c r="AG19">
        <f t="shared" si="2"/>
        <v>895.74200748930912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-50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5.645859999999999</v>
      </c>
      <c r="E20">
        <f>GT_NG!Q20</f>
        <v>8.0162177816391562</v>
      </c>
      <c r="F20">
        <f>GT_Spot!Q20</f>
        <v>0</v>
      </c>
      <c r="G20">
        <f>PPCL_NG!Q20</f>
        <v>24.77</v>
      </c>
      <c r="H20">
        <f>PPCL_Spot!Q20</f>
        <v>0</v>
      </c>
      <c r="I20">
        <f>Bawana_NG!Q20</f>
        <v>48.527754176500537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616.50671613681072</v>
      </c>
      <c r="P20" s="36">
        <v>68.319999999999993</v>
      </c>
      <c r="Q20" s="36">
        <v>18.827459867799814</v>
      </c>
      <c r="R20" s="38">
        <v>0</v>
      </c>
      <c r="S20" s="38">
        <v>0</v>
      </c>
      <c r="T20" s="37">
        <f>SUMPRODUCT(LTA!J20:AN20,LTA!J$101:AN$101,LTA!J$104:AN$104)</f>
        <v>35.01</v>
      </c>
      <c r="U20" s="37">
        <f>SUMPRODUCT(LTA!J20:AN20,LTA!J$102:AN$102,LTA!J$104:AN$104)</f>
        <v>112.59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-130</v>
      </c>
      <c r="AA20" s="75">
        <f>STOA!I20</f>
        <v>224.82</v>
      </c>
      <c r="AB20" s="75">
        <f>-STOA!O20</f>
        <v>-100</v>
      </c>
      <c r="AC20">
        <f t="shared" si="0"/>
        <v>12.55189055336518</v>
      </c>
      <c r="AD20">
        <f t="shared" si="1"/>
        <v>889.48211740938495</v>
      </c>
      <c r="AE20">
        <f>'IDT-1'!C20</f>
        <v>-5.5039999999999996</v>
      </c>
      <c r="AF20" s="24"/>
      <c r="AG20">
        <f t="shared" si="2"/>
        <v>883.97811740938494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-31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5.645859999999999</v>
      </c>
      <c r="E21">
        <f>GT_NG!Q21</f>
        <v>8.1136747326955536</v>
      </c>
      <c r="F21">
        <f>GT_Spot!Q21</f>
        <v>0</v>
      </c>
      <c r="G21">
        <f>PPCL_NG!Q21</f>
        <v>25.3</v>
      </c>
      <c r="H21">
        <f>PPCL_Spot!Q21</f>
        <v>0</v>
      </c>
      <c r="I21">
        <f>Bawana_NG!Q21</f>
        <v>48.527754176500537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643.32080513040717</v>
      </c>
      <c r="P21" s="36">
        <v>68.319999999999993</v>
      </c>
      <c r="Q21" s="36">
        <v>18.827459867799814</v>
      </c>
      <c r="R21" s="38">
        <v>0</v>
      </c>
      <c r="S21" s="38">
        <v>0</v>
      </c>
      <c r="T21" s="37">
        <f>SUMPRODUCT(LTA!J21:AN21,LTA!J$101:AN$101,LTA!J$104:AN$104)</f>
        <v>45</v>
      </c>
      <c r="U21" s="37">
        <f>SUMPRODUCT(LTA!J21:AN21,LTA!J$102:AN$102,LTA!J$104:AN$104)</f>
        <v>120.19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-154.4</v>
      </c>
      <c r="AA21" s="75">
        <f>STOA!I21</f>
        <v>224.82</v>
      </c>
      <c r="AB21" s="75">
        <f>-STOA!O21</f>
        <v>-100</v>
      </c>
      <c r="AC21">
        <f t="shared" si="0"/>
        <v>13.289088254530428</v>
      </c>
      <c r="AD21">
        <f t="shared" si="1"/>
        <v>895.37646565287275</v>
      </c>
      <c r="AE21">
        <f>'IDT-1'!C21</f>
        <v>0</v>
      </c>
      <c r="AF21" s="24"/>
      <c r="AG21">
        <f t="shared" si="2"/>
        <v>895.37646565287275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-45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5.645859999999999</v>
      </c>
      <c r="E22">
        <f>GT_NG!Q22</f>
        <v>8.1136747326955536</v>
      </c>
      <c r="F22">
        <f>GT_Spot!Q22</f>
        <v>0</v>
      </c>
      <c r="G22">
        <f>PPCL_NG!Q22</f>
        <v>25.3</v>
      </c>
      <c r="H22">
        <f>PPCL_Spot!Q22</f>
        <v>0</v>
      </c>
      <c r="I22">
        <f>Bawana_NG!Q22</f>
        <v>48.527754176500537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644.92176840040713</v>
      </c>
      <c r="P22" s="36">
        <v>68.319999999999993</v>
      </c>
      <c r="Q22" s="36">
        <v>18.827459867799814</v>
      </c>
      <c r="R22" s="38">
        <v>0</v>
      </c>
      <c r="S22" s="38">
        <v>0</v>
      </c>
      <c r="T22" s="37">
        <f>SUMPRODUCT(LTA!J22:AN22,LTA!J$101:AN$101,LTA!J$104:AN$104)</f>
        <v>43.67</v>
      </c>
      <c r="U22" s="37">
        <f>SUMPRODUCT(LTA!J22:AN22,LTA!J$102:AN$102,LTA!J$104:AN$104)</f>
        <v>119.91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-170</v>
      </c>
      <c r="AA22" s="75">
        <f>STOA!I22</f>
        <v>224.82</v>
      </c>
      <c r="AB22" s="75">
        <f>-STOA!O22</f>
        <v>-100</v>
      </c>
      <c r="AC22">
        <f t="shared" si="0"/>
        <v>13.347604372952915</v>
      </c>
      <c r="AD22">
        <f t="shared" si="1"/>
        <v>888.70891280445016</v>
      </c>
      <c r="AE22">
        <f>'IDT-1'!C22</f>
        <v>0</v>
      </c>
      <c r="AF22" s="24"/>
      <c r="AG22">
        <f t="shared" si="2"/>
        <v>888.70891280445016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-36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5.645859999999999</v>
      </c>
      <c r="E23">
        <f>GT_NG!Q23</f>
        <v>8.1136747326955536</v>
      </c>
      <c r="F23">
        <f>GT_Spot!Q23</f>
        <v>0</v>
      </c>
      <c r="G23">
        <f>PPCL_NG!Q23</f>
        <v>25.3</v>
      </c>
      <c r="H23">
        <f>PPCL_Spot!Q23</f>
        <v>0</v>
      </c>
      <c r="I23">
        <f>Bawana_NG!Q23</f>
        <v>45.67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635.68777704238551</v>
      </c>
      <c r="P23" s="36">
        <v>68.319999999999993</v>
      </c>
      <c r="Q23" s="36">
        <v>18.827459867799814</v>
      </c>
      <c r="R23" s="38">
        <v>0</v>
      </c>
      <c r="S23" s="38">
        <v>0</v>
      </c>
      <c r="T23" s="37">
        <f>SUMPRODUCT(LTA!J23:AN23,LTA!J$101:AN$101,LTA!J$104:AN$104)</f>
        <v>42.34</v>
      </c>
      <c r="U23" s="37">
        <f>SUMPRODUCT(LTA!J23:AN23,LTA!J$102:AN$102,LTA!J$104:AN$104)</f>
        <v>119.68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-170</v>
      </c>
      <c r="AA23" s="75">
        <f>STOA!I23</f>
        <v>224.82</v>
      </c>
      <c r="AB23" s="75">
        <f>-STOA!O23</f>
        <v>-100</v>
      </c>
      <c r="AC23">
        <f t="shared" si="0"/>
        <v>13.191956502160338</v>
      </c>
      <c r="AD23">
        <f t="shared" si="1"/>
        <v>879.21281514072052</v>
      </c>
      <c r="AE23">
        <f>'IDT-1'!C23</f>
        <v>0</v>
      </c>
      <c r="AF23" s="24"/>
      <c r="AG23">
        <f t="shared" si="2"/>
        <v>879.21281514072052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-32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5.645859999999999</v>
      </c>
      <c r="E24">
        <f>GT_NG!Q24</f>
        <v>8.1136747326955536</v>
      </c>
      <c r="F24">
        <f>GT_Spot!Q24</f>
        <v>0</v>
      </c>
      <c r="G24">
        <f>PPCL_NG!Q24</f>
        <v>25.3</v>
      </c>
      <c r="H24">
        <f>PPCL_Spot!Q24</f>
        <v>0</v>
      </c>
      <c r="I24">
        <f>Bawana_NG!Q24</f>
        <v>45.67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634.60520029393217</v>
      </c>
      <c r="P24" s="36">
        <v>68.319999999999993</v>
      </c>
      <c r="Q24" s="36">
        <v>18.827459867799814</v>
      </c>
      <c r="R24" s="38">
        <v>0</v>
      </c>
      <c r="S24" s="38">
        <v>0</v>
      </c>
      <c r="T24" s="37">
        <f>SUMPRODUCT(LTA!J24:AN24,LTA!J$101:AN$101,LTA!J$104:AN$104)</f>
        <v>41.67</v>
      </c>
      <c r="U24" s="37">
        <f>SUMPRODUCT(LTA!J24:AN24,LTA!J$102:AN$102,LTA!J$104:AN$104)</f>
        <v>119.46000000000001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-175</v>
      </c>
      <c r="AA24" s="75">
        <f>STOA!I24</f>
        <v>224.82</v>
      </c>
      <c r="AB24" s="75">
        <f>-STOA!O24</f>
        <v>-100</v>
      </c>
      <c r="AC24">
        <f t="shared" si="0"/>
        <v>13.183475954296146</v>
      </c>
      <c r="AD24">
        <f t="shared" si="1"/>
        <v>876.24871894013143</v>
      </c>
      <c r="AE24">
        <f>'IDT-1'!C24</f>
        <v>0</v>
      </c>
      <c r="AF24" s="24"/>
      <c r="AG24">
        <f t="shared" si="2"/>
        <v>876.24871894013143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-28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5.645859999999999</v>
      </c>
      <c r="E25">
        <f>GT_NG!Q25</f>
        <v>8.1136747326955536</v>
      </c>
      <c r="F25">
        <f>GT_Spot!Q25</f>
        <v>0</v>
      </c>
      <c r="G25">
        <f>PPCL_NG!Q25</f>
        <v>25.3</v>
      </c>
      <c r="H25">
        <f>PPCL_Spot!Q25</f>
        <v>0</v>
      </c>
      <c r="I25">
        <f>Bawana_NG!Q25</f>
        <v>54.537566807941111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644.9412897510631</v>
      </c>
      <c r="P25" s="36">
        <v>68.319999999999993</v>
      </c>
      <c r="Q25" s="36">
        <v>18.827459867799814</v>
      </c>
      <c r="R25" s="38">
        <v>0</v>
      </c>
      <c r="S25" s="38">
        <v>0</v>
      </c>
      <c r="T25" s="37">
        <f>SUMPRODUCT(LTA!J25:AN25,LTA!J$101:AN$101,LTA!J$104:AN$104)</f>
        <v>40.67</v>
      </c>
      <c r="U25" s="37">
        <f>SUMPRODUCT(LTA!J25:AN25,LTA!J$102:AN$102,LTA!J$104:AN$104)</f>
        <v>119.2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-175</v>
      </c>
      <c r="AA25" s="75">
        <f>STOA!I25</f>
        <v>224.82</v>
      </c>
      <c r="AB25" s="75">
        <f>-STOA!O25</f>
        <v>-100</v>
      </c>
      <c r="AC25">
        <f t="shared" si="0"/>
        <v>13.669870847750005</v>
      </c>
      <c r="AD25">
        <f t="shared" si="1"/>
        <v>856.7059803117495</v>
      </c>
      <c r="AE25">
        <f>'IDT-1'!C25</f>
        <v>0</v>
      </c>
      <c r="AF25" s="24"/>
      <c r="AG25">
        <f t="shared" si="2"/>
        <v>856.7059803117495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-65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5.645859999999999</v>
      </c>
      <c r="E26">
        <f>GT_NG!Q26</f>
        <v>8.1136747326955536</v>
      </c>
      <c r="F26">
        <f>GT_Spot!Q26</f>
        <v>0</v>
      </c>
      <c r="G26">
        <f>PPCL_NG!Q26</f>
        <v>25.3</v>
      </c>
      <c r="H26">
        <f>PPCL_Spot!Q26</f>
        <v>0</v>
      </c>
      <c r="I26">
        <f>Bawana_NG!Q26</f>
        <v>54.53755590410038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652.67947519262634</v>
      </c>
      <c r="P26" s="36">
        <v>68.319999999999993</v>
      </c>
      <c r="Q26" s="36">
        <v>18.827459867799814</v>
      </c>
      <c r="R26" s="38">
        <v>0</v>
      </c>
      <c r="S26" s="38">
        <v>0</v>
      </c>
      <c r="T26" s="37">
        <f>SUMPRODUCT(LTA!J26:AN26,LTA!J$101:AN$101,LTA!J$104:AN$104)</f>
        <v>39.340000000000003</v>
      </c>
      <c r="U26" s="37">
        <f>SUMPRODUCT(LTA!J26:AN26,LTA!J$102:AN$102,LTA!J$104:AN$104)</f>
        <v>118.85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-170</v>
      </c>
      <c r="AA26" s="75">
        <f>STOA!I26</f>
        <v>224.82</v>
      </c>
      <c r="AB26" s="75">
        <f>-STOA!O26</f>
        <v>-100</v>
      </c>
      <c r="AC26">
        <f t="shared" si="0"/>
        <v>13.811964058903916</v>
      </c>
      <c r="AD26">
        <f t="shared" si="1"/>
        <v>852.6220616383182</v>
      </c>
      <c r="AE26">
        <f>'IDT-1'!C26</f>
        <v>0</v>
      </c>
      <c r="AF26" s="24"/>
      <c r="AG26">
        <f t="shared" si="2"/>
        <v>852.6220616383182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-80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5.645859999999999</v>
      </c>
      <c r="E27">
        <f>GT_NG!Q27</f>
        <v>8.1136747326955536</v>
      </c>
      <c r="F27">
        <f>GT_Spot!Q27</f>
        <v>0</v>
      </c>
      <c r="G27">
        <f>PPCL_NG!Q27</f>
        <v>25.3</v>
      </c>
      <c r="H27">
        <f>PPCL_Spot!Q27</f>
        <v>0</v>
      </c>
      <c r="I27">
        <f>Bawana_NG!Q27</f>
        <v>54.540000000000006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661.83545717705761</v>
      </c>
      <c r="P27" s="36">
        <v>68.319999999999993</v>
      </c>
      <c r="Q27" s="36">
        <v>18.827459867799814</v>
      </c>
      <c r="R27" s="38">
        <v>0.28000000000000003</v>
      </c>
      <c r="S27" s="38">
        <v>0</v>
      </c>
      <c r="T27" s="37">
        <f>SUMPRODUCT(LTA!J27:AN27,LTA!J$101:AN$101,LTA!J$104:AN$104)</f>
        <v>38.01</v>
      </c>
      <c r="U27" s="37">
        <f>SUMPRODUCT(LTA!J27:AN27,LTA!J$102:AN$102,LTA!J$104:AN$104)</f>
        <v>118.5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-125</v>
      </c>
      <c r="AA27" s="75">
        <f>STOA!I27</f>
        <v>187.99</v>
      </c>
      <c r="AB27" s="75">
        <f>-STOA!O27</f>
        <v>-100</v>
      </c>
      <c r="AC27">
        <f t="shared" si="0"/>
        <v>13.103349704778868</v>
      </c>
      <c r="AD27">
        <f t="shared" si="1"/>
        <v>875.259102072774</v>
      </c>
      <c r="AE27">
        <f>'IDT-1'!C27</f>
        <v>-11.430999999999999</v>
      </c>
      <c r="AF27" s="24"/>
      <c r="AG27">
        <f t="shared" si="2"/>
        <v>863.82810207277396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-74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5.645859999999999</v>
      </c>
      <c r="E28">
        <f>GT_NG!Q28</f>
        <v>8.1136747326955536</v>
      </c>
      <c r="F28">
        <f>GT_Spot!Q28</f>
        <v>0</v>
      </c>
      <c r="G28">
        <f>PPCL_NG!Q28</f>
        <v>25.3</v>
      </c>
      <c r="H28">
        <f>PPCL_Spot!Q28</f>
        <v>0</v>
      </c>
      <c r="I28">
        <f>Bawana_NG!Q28</f>
        <v>54.540000000000006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678.25505639020355</v>
      </c>
      <c r="P28" s="36">
        <v>68.319999999999993</v>
      </c>
      <c r="Q28" s="36">
        <v>18.827459867799814</v>
      </c>
      <c r="R28" s="38">
        <v>1.1299999999999999</v>
      </c>
      <c r="S28" s="38">
        <v>0</v>
      </c>
      <c r="T28" s="37">
        <f>SUMPRODUCT(LTA!J28:AN28,LTA!J$101:AN$101,LTA!J$104:AN$104)</f>
        <v>24.020000000000003</v>
      </c>
      <c r="U28" s="37">
        <f>SUMPRODUCT(LTA!J28:AN28,LTA!J$102:AN$102,LTA!J$104:AN$104)</f>
        <v>118.18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-120</v>
      </c>
      <c r="AA28" s="75">
        <f>STOA!I28</f>
        <v>187.99</v>
      </c>
      <c r="AB28" s="75">
        <f>-STOA!O28</f>
        <v>-100</v>
      </c>
      <c r="AC28">
        <f t="shared" si="0"/>
        <v>13.200419198032113</v>
      </c>
      <c r="AD28">
        <f t="shared" si="1"/>
        <v>870.12163179266679</v>
      </c>
      <c r="AE28">
        <f>'IDT-1'!C28</f>
        <v>-2.117</v>
      </c>
      <c r="AF28" s="24"/>
      <c r="AG28">
        <f t="shared" si="2"/>
        <v>868.00463179266683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-87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5.645859999999999</v>
      </c>
      <c r="E29">
        <f>GT_NG!Q29</f>
        <v>8.1136747326955536</v>
      </c>
      <c r="F29">
        <f>GT_Spot!Q29</f>
        <v>0</v>
      </c>
      <c r="G29">
        <f>PPCL_NG!Q29</f>
        <v>25.3</v>
      </c>
      <c r="H29">
        <f>PPCL_Spot!Q29</f>
        <v>0</v>
      </c>
      <c r="I29">
        <f>Bawana_NG!Q29</f>
        <v>54.540000000000006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685.80964485317543</v>
      </c>
      <c r="P29" s="36">
        <v>68.319999999999993</v>
      </c>
      <c r="Q29" s="36">
        <v>18.827459867799814</v>
      </c>
      <c r="R29" s="38">
        <v>3.3799999999999994</v>
      </c>
      <c r="S29" s="38">
        <v>0</v>
      </c>
      <c r="T29" s="37">
        <f>SUMPRODUCT(LTA!J29:AN29,LTA!J$101:AN$101,LTA!J$104:AN$104)</f>
        <v>25.220000000000002</v>
      </c>
      <c r="U29" s="37">
        <f>SUMPRODUCT(LTA!J29:AN29,LTA!J$102:AN$102,LTA!J$104:AN$104)</f>
        <v>114.92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-95</v>
      </c>
      <c r="AA29" s="75">
        <f>STOA!I29</f>
        <v>187.99</v>
      </c>
      <c r="AB29" s="75">
        <f>-STOA!O29</f>
        <v>-100</v>
      </c>
      <c r="AC29">
        <f t="shared" si="0"/>
        <v>13.206424683850898</v>
      </c>
      <c r="AD29">
        <f t="shared" si="1"/>
        <v>884.86021476981978</v>
      </c>
      <c r="AE29">
        <f>'IDT-1'!C29</f>
        <v>-3.81</v>
      </c>
      <c r="AF29" s="24"/>
      <c r="AG29">
        <f t="shared" si="2"/>
        <v>881.05021476981983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-105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5.645859999999999</v>
      </c>
      <c r="E30">
        <f>GT_NG!Q30</f>
        <v>8.1136747326955536</v>
      </c>
      <c r="F30">
        <f>GT_Spot!Q30</f>
        <v>0</v>
      </c>
      <c r="G30">
        <f>PPCL_NG!Q30</f>
        <v>25.3</v>
      </c>
      <c r="H30">
        <f>PPCL_Spot!Q30</f>
        <v>0</v>
      </c>
      <c r="I30">
        <f>Bawana_NG!Q30</f>
        <v>54.540000000000006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689.61462070457469</v>
      </c>
      <c r="P30" s="36">
        <v>68.319999999999993</v>
      </c>
      <c r="Q30" s="36">
        <v>18.827459867799814</v>
      </c>
      <c r="R30" s="38">
        <v>11.11</v>
      </c>
      <c r="S30" s="38">
        <v>0</v>
      </c>
      <c r="T30" s="37">
        <f>SUMPRODUCT(LTA!J30:AN30,LTA!J$101:AN$101,LTA!J$104:AN$104)</f>
        <v>28.77</v>
      </c>
      <c r="U30" s="37">
        <f>SUMPRODUCT(LTA!J30:AN30,LTA!J$102:AN$102,LTA!J$104:AN$104)</f>
        <v>114.25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-100</v>
      </c>
      <c r="AA30" s="75">
        <f>STOA!I30</f>
        <v>187.99</v>
      </c>
      <c r="AB30" s="75">
        <f>-STOA!O30</f>
        <v>-100</v>
      </c>
      <c r="AC30">
        <f t="shared" si="0"/>
        <v>13.404301491520776</v>
      </c>
      <c r="AD30">
        <f t="shared" si="1"/>
        <v>891.07731381354938</v>
      </c>
      <c r="AE30">
        <f>'IDT-1'!C30</f>
        <v>0</v>
      </c>
      <c r="AF30" s="24"/>
      <c r="AG30">
        <f t="shared" si="2"/>
        <v>891.07731381354938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-108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5.645859999999999</v>
      </c>
      <c r="E31">
        <f>GT_NG!Q31</f>
        <v>8.1136747326955536</v>
      </c>
      <c r="F31">
        <f>GT_Spot!Q31</f>
        <v>0</v>
      </c>
      <c r="G31">
        <f>PPCL_NG!Q31</f>
        <v>25.3</v>
      </c>
      <c r="H31">
        <f>PPCL_Spot!Q31</f>
        <v>0</v>
      </c>
      <c r="I31">
        <f>Bawana_NG!Q31</f>
        <v>54.540000000000006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693.4026124909343</v>
      </c>
      <c r="P31" s="36">
        <v>68.319999999999993</v>
      </c>
      <c r="Q31" s="36">
        <v>18.827459867799814</v>
      </c>
      <c r="R31" s="38">
        <v>20.732783297529537</v>
      </c>
      <c r="S31" s="38">
        <v>0</v>
      </c>
      <c r="T31" s="37">
        <f>SUMPRODUCT(LTA!J31:AN31,LTA!J$101:AN$101,LTA!J$104:AN$104)</f>
        <v>37.899999999999991</v>
      </c>
      <c r="U31" s="37">
        <f>SUMPRODUCT(LTA!J31:AN31,LTA!J$102:AN$102,LTA!J$104:AN$104)</f>
        <v>113.92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-170</v>
      </c>
      <c r="AA31" s="75">
        <f>STOA!I31</f>
        <v>187.99</v>
      </c>
      <c r="AB31" s="75">
        <f>-STOA!O31</f>
        <v>-47</v>
      </c>
      <c r="AC31">
        <f t="shared" si="0"/>
        <v>13.919368903058031</v>
      </c>
      <c r="AD31">
        <f t="shared" si="1"/>
        <v>876.77302148590115</v>
      </c>
      <c r="AE31">
        <f>'IDT-1'!C31</f>
        <v>0</v>
      </c>
      <c r="AF31" s="24"/>
      <c r="AG31">
        <f t="shared" si="2"/>
        <v>876.77302148590115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-127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5.645859999999999</v>
      </c>
      <c r="E32">
        <f>GT_NG!Q32</f>
        <v>8.1136747326955536</v>
      </c>
      <c r="F32">
        <f>GT_Spot!Q32</f>
        <v>0</v>
      </c>
      <c r="G32">
        <f>PPCL_NG!Q32</f>
        <v>25.3</v>
      </c>
      <c r="H32">
        <f>PPCL_Spot!Q32</f>
        <v>0</v>
      </c>
      <c r="I32">
        <f>Bawana_NG!Q32</f>
        <v>54.540000000000006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696.99893605775344</v>
      </c>
      <c r="P32" s="36">
        <v>68.319999999999993</v>
      </c>
      <c r="Q32" s="36">
        <v>18.827459867799814</v>
      </c>
      <c r="R32" s="38">
        <v>22.720000000000002</v>
      </c>
      <c r="S32" s="38">
        <v>0</v>
      </c>
      <c r="T32" s="37">
        <f>SUMPRODUCT(LTA!J32:AN32,LTA!J$101:AN$101,LTA!J$104:AN$104)</f>
        <v>48.22</v>
      </c>
      <c r="U32" s="37">
        <f>SUMPRODUCT(LTA!J32:AN32,LTA!J$102:AN$102,LTA!J$104:AN$104)</f>
        <v>113.75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-180</v>
      </c>
      <c r="AA32" s="75">
        <f>STOA!I32</f>
        <v>187.99</v>
      </c>
      <c r="AB32" s="75">
        <f>-STOA!O32</f>
        <v>-47</v>
      </c>
      <c r="AC32">
        <f t="shared" si="0"/>
        <v>14.199874097782905</v>
      </c>
      <c r="AD32">
        <f t="shared" si="1"/>
        <v>876.22605656046585</v>
      </c>
      <c r="AE32">
        <f>'IDT-1'!C32</f>
        <v>0</v>
      </c>
      <c r="AF32" s="24"/>
      <c r="AG32">
        <f t="shared" si="2"/>
        <v>876.22605656046585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-133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5.645859999999999</v>
      </c>
      <c r="E33">
        <f>GT_NG!Q33</f>
        <v>8.1136747326955536</v>
      </c>
      <c r="F33">
        <f>GT_Spot!Q33</f>
        <v>0</v>
      </c>
      <c r="G33">
        <f>PPCL_NG!Q33</f>
        <v>25.3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725.23599647987555</v>
      </c>
      <c r="P33" s="36">
        <v>68.319999999999993</v>
      </c>
      <c r="Q33" s="36">
        <v>18.827459867799814</v>
      </c>
      <c r="R33" s="38">
        <v>22.75</v>
      </c>
      <c r="S33" s="38">
        <v>0</v>
      </c>
      <c r="T33" s="37">
        <f>SUMPRODUCT(LTA!J33:AN33,LTA!J$101:AN$101,LTA!J$104:AN$104)</f>
        <v>64.12</v>
      </c>
      <c r="U33" s="37">
        <f>SUMPRODUCT(LTA!J33:AN33,LTA!J$102:AN$102,LTA!J$104:AN$104)</f>
        <v>113.42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-195</v>
      </c>
      <c r="AA33" s="75">
        <f>STOA!I33</f>
        <v>187.99</v>
      </c>
      <c r="AB33" s="75">
        <f>-STOA!O33</f>
        <v>-47</v>
      </c>
      <c r="AC33">
        <f t="shared" si="0"/>
        <v>14.652616397374901</v>
      </c>
      <c r="AD33">
        <f t="shared" si="1"/>
        <v>893.07037468299609</v>
      </c>
      <c r="AE33">
        <f>'IDT-1'!C33</f>
        <v>0</v>
      </c>
      <c r="AF33" s="24"/>
      <c r="AG33">
        <f t="shared" si="2"/>
        <v>893.07037468299609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-135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5.645859999999999</v>
      </c>
      <c r="E34">
        <f>GT_NG!Q34</f>
        <v>8.1136747326955536</v>
      </c>
      <c r="F34">
        <f>GT_Spot!Q34</f>
        <v>0</v>
      </c>
      <c r="G34">
        <f>PPCL_NG!Q34</f>
        <v>25.3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724.66927564838215</v>
      </c>
      <c r="P34" s="36">
        <v>68.319999999999993</v>
      </c>
      <c r="Q34" s="36">
        <v>18.827459867799814</v>
      </c>
      <c r="R34" s="38">
        <v>22.749999999999996</v>
      </c>
      <c r="S34" s="38">
        <v>0</v>
      </c>
      <c r="T34" s="37">
        <f>SUMPRODUCT(LTA!J34:AN34,LTA!J$101:AN$101,LTA!J$104:AN$104)</f>
        <v>80.55</v>
      </c>
      <c r="U34" s="37">
        <f>SUMPRODUCT(LTA!J34:AN34,LTA!J$102:AN$102,LTA!J$104:AN$104)</f>
        <v>111.9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-220</v>
      </c>
      <c r="AA34" s="75">
        <f>STOA!I34</f>
        <v>187.99</v>
      </c>
      <c r="AB34" s="75">
        <f>-STOA!O34</f>
        <v>-47</v>
      </c>
      <c r="AC34">
        <f t="shared" si="0"/>
        <v>14.983034187068249</v>
      </c>
      <c r="AD34">
        <f t="shared" si="1"/>
        <v>884.08323606180909</v>
      </c>
      <c r="AE34">
        <f>'IDT-1'!C34</f>
        <v>0</v>
      </c>
      <c r="AF34" s="24"/>
      <c r="AG34">
        <f t="shared" si="2"/>
        <v>884.08323606180909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-133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5.645859999999999</v>
      </c>
      <c r="E35">
        <f>GT_NG!Q35</f>
        <v>8.1136747326955536</v>
      </c>
      <c r="F35">
        <f>GT_Spot!Q35</f>
        <v>0</v>
      </c>
      <c r="G35">
        <f>PPCL_NG!Q35</f>
        <v>24.968389136184761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617.7902742394881</v>
      </c>
      <c r="P35" s="36">
        <v>68.319999999999993</v>
      </c>
      <c r="Q35" s="36">
        <v>18.827459867799814</v>
      </c>
      <c r="R35" s="38">
        <v>24.250000000000004</v>
      </c>
      <c r="S35" s="38">
        <v>0</v>
      </c>
      <c r="T35" s="37">
        <f>SUMPRODUCT(LTA!J35:AN35,LTA!J$101:AN$101,LTA!J$104:AN$104)</f>
        <v>97.76</v>
      </c>
      <c r="U35" s="37">
        <f>SUMPRODUCT(LTA!J35:AN35,LTA!J$102:AN$102,LTA!J$104:AN$104)</f>
        <v>111.75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-185</v>
      </c>
      <c r="AA35" s="75">
        <f>STOA!I35</f>
        <v>187.99</v>
      </c>
      <c r="AB35" s="75">
        <f>-STOA!O35</f>
        <v>0</v>
      </c>
      <c r="AC35">
        <f t="shared" si="0"/>
        <v>13.439389832159614</v>
      </c>
      <c r="AD35">
        <f t="shared" si="1"/>
        <v>882.97626814400883</v>
      </c>
      <c r="AE35">
        <f>'IDT-1'!C35</f>
        <v>0</v>
      </c>
      <c r="AF35" s="24"/>
      <c r="AG35">
        <f t="shared" si="2"/>
        <v>882.97626814400883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-129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5.645859999999999</v>
      </c>
      <c r="E36">
        <f>GT_NG!Q36</f>
        <v>8.1136747326955536</v>
      </c>
      <c r="F36">
        <f>GT_Spot!Q36</f>
        <v>0</v>
      </c>
      <c r="G36">
        <f>PPCL_NG!Q36</f>
        <v>24.968389136184761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696.42082840393698</v>
      </c>
      <c r="P36" s="36">
        <v>68.319999999999993</v>
      </c>
      <c r="Q36" s="36">
        <v>18.827459867799814</v>
      </c>
      <c r="R36" s="38">
        <v>24.250000000000004</v>
      </c>
      <c r="S36" s="38">
        <v>0</v>
      </c>
      <c r="T36" s="37">
        <f>SUMPRODUCT(LTA!J36:AN36,LTA!J$101:AN$101,LTA!J$104:AN$104)</f>
        <v>115.69</v>
      </c>
      <c r="U36" s="37">
        <f>SUMPRODUCT(LTA!J36:AN36,LTA!J$102:AN$102,LTA!J$104:AN$104)</f>
        <v>111.45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-258.5</v>
      </c>
      <c r="AA36" s="75">
        <f>STOA!I36</f>
        <v>187.99</v>
      </c>
      <c r="AB36" s="75">
        <f>-STOA!O36</f>
        <v>0</v>
      </c>
      <c r="AC36">
        <f t="shared" si="0"/>
        <v>15.089953249565438</v>
      </c>
      <c r="AD36">
        <f t="shared" si="1"/>
        <v>887.08625889105167</v>
      </c>
      <c r="AE36">
        <f>'IDT-1'!C36</f>
        <v>0</v>
      </c>
      <c r="AF36" s="24"/>
      <c r="AG36">
        <f t="shared" si="2"/>
        <v>887.08625889105167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-146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5.645859999999999</v>
      </c>
      <c r="E37">
        <f>GT_NG!Q37</f>
        <v>8.1136747326955536</v>
      </c>
      <c r="F37">
        <f>GT_Spot!Q37</f>
        <v>0</v>
      </c>
      <c r="G37">
        <f>PPCL_NG!Q37</f>
        <v>24.968389136184761</v>
      </c>
      <c r="H37">
        <f>PPCL_Spot!Q37</f>
        <v>0</v>
      </c>
      <c r="I37">
        <f>Bawana_NG!Q37</f>
        <v>47.4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620.78445623020923</v>
      </c>
      <c r="P37" s="36">
        <v>68.319999999999993</v>
      </c>
      <c r="Q37" s="36">
        <v>18.827459867799814</v>
      </c>
      <c r="R37" s="38">
        <v>24.25</v>
      </c>
      <c r="S37" s="38">
        <v>0</v>
      </c>
      <c r="T37" s="37">
        <f>SUMPRODUCT(LTA!J37:AN37,LTA!J$101:AN$101,LTA!J$104:AN$104)</f>
        <v>135.28</v>
      </c>
      <c r="U37" s="37">
        <f>SUMPRODUCT(LTA!J37:AN37,LTA!J$102:AN$102,LTA!J$104:AN$104)</f>
        <v>111.15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-250</v>
      </c>
      <c r="AA37" s="75">
        <f>STOA!I37</f>
        <v>187.99</v>
      </c>
      <c r="AB37" s="75">
        <f>-STOA!O37</f>
        <v>0</v>
      </c>
      <c r="AC37">
        <f t="shared" si="0"/>
        <v>14.060342204299427</v>
      </c>
      <c r="AD37">
        <f t="shared" si="1"/>
        <v>896.66949776258991</v>
      </c>
      <c r="AE37">
        <f>'IDT-1'!C37</f>
        <v>0</v>
      </c>
      <c r="AF37" s="24"/>
      <c r="AG37">
        <f t="shared" si="2"/>
        <v>896.66949776258991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-92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5.645859999999999</v>
      </c>
      <c r="E38">
        <f>GT_NG!Q38</f>
        <v>8.1136747326955536</v>
      </c>
      <c r="F38">
        <f>GT_Spot!Q38</f>
        <v>0</v>
      </c>
      <c r="G38">
        <f>PPCL_NG!Q38</f>
        <v>24.968389136184761</v>
      </c>
      <c r="H38">
        <f>PPCL_Spot!Q38</f>
        <v>0</v>
      </c>
      <c r="I38">
        <f>Bawana_NG!Q38</f>
        <v>47.4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606.47262438842336</v>
      </c>
      <c r="P38" s="36">
        <v>68.319999999999993</v>
      </c>
      <c r="Q38" s="36">
        <v>18.827459867799814</v>
      </c>
      <c r="R38" s="38">
        <v>24.25</v>
      </c>
      <c r="S38" s="38">
        <v>0</v>
      </c>
      <c r="T38" s="37">
        <f>SUMPRODUCT(LTA!J38:AN38,LTA!J$101:AN$101,LTA!J$104:AN$104)</f>
        <v>153.5</v>
      </c>
      <c r="U38" s="37">
        <f>SUMPRODUCT(LTA!J38:AN38,LTA!J$102:AN$102,LTA!J$104:AN$104)</f>
        <v>111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-254</v>
      </c>
      <c r="AA38" s="75">
        <f>STOA!I38</f>
        <v>187.99</v>
      </c>
      <c r="AB38" s="75">
        <f>-STOA!O38</f>
        <v>0</v>
      </c>
      <c r="AC38">
        <f t="shared" si="0"/>
        <v>14.164439104269272</v>
      </c>
      <c r="AD38">
        <f t="shared" si="1"/>
        <v>892.32356902083404</v>
      </c>
      <c r="AE38">
        <f>'IDT-1'!C38</f>
        <v>0</v>
      </c>
      <c r="AF38" s="24"/>
      <c r="AG38">
        <f t="shared" si="2"/>
        <v>892.32356902083404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-96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5.645859999999999</v>
      </c>
      <c r="E39">
        <f>GT_NG!Q39</f>
        <v>8.045301069217782</v>
      </c>
      <c r="F39">
        <f>GT_Spot!Q39</f>
        <v>0</v>
      </c>
      <c r="G39">
        <f>PPCL_NG!Q39</f>
        <v>24.968389136184761</v>
      </c>
      <c r="H39">
        <f>PPCL_Spot!Q39</f>
        <v>0</v>
      </c>
      <c r="I39">
        <f>Bawana_NG!Q39</f>
        <v>47.4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600.14199270976042</v>
      </c>
      <c r="P39" s="36">
        <v>68.319999999999993</v>
      </c>
      <c r="Q39" s="36">
        <v>18.827459867799814</v>
      </c>
      <c r="R39" s="38">
        <v>24.250000000000004</v>
      </c>
      <c r="S39" s="38">
        <v>0</v>
      </c>
      <c r="T39" s="37">
        <f>SUMPRODUCT(LTA!J39:AN39,LTA!J$101:AN$101,LTA!J$104:AN$104)</f>
        <v>172.95</v>
      </c>
      <c r="U39" s="37">
        <f>SUMPRODUCT(LTA!J39:AN39,LTA!J$102:AN$102,LTA!J$104:AN$104)</f>
        <v>110.55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-244</v>
      </c>
      <c r="AA39" s="75">
        <f>STOA!I39</f>
        <v>187.99</v>
      </c>
      <c r="AB39" s="75">
        <f>-STOA!O39</f>
        <v>0</v>
      </c>
      <c r="AC39">
        <f t="shared" si="0"/>
        <v>14.080009051770135</v>
      </c>
      <c r="AD39">
        <f t="shared" si="1"/>
        <v>927.00899373119239</v>
      </c>
      <c r="AE39">
        <f>'IDT-1'!C39</f>
        <v>0</v>
      </c>
      <c r="AF39" s="24"/>
      <c r="AG39">
        <f t="shared" si="2"/>
        <v>927.00899373119239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-84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5.4825499999999998</v>
      </c>
      <c r="E40">
        <f>GT_NG!Q40</f>
        <v>8.045301069217782</v>
      </c>
      <c r="F40">
        <f>GT_Spot!Q40</f>
        <v>0</v>
      </c>
      <c r="G40">
        <f>PPCL_NG!Q40</f>
        <v>24.968389136184761</v>
      </c>
      <c r="H40">
        <f>PPCL_Spot!Q40</f>
        <v>0</v>
      </c>
      <c r="I40">
        <f>Bawana_NG!Q40</f>
        <v>47.4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606.27216562441095</v>
      </c>
      <c r="P40" s="36">
        <v>68.319999999999993</v>
      </c>
      <c r="Q40" s="36">
        <v>18.827459867799814</v>
      </c>
      <c r="R40" s="38">
        <v>24.250000000000004</v>
      </c>
      <c r="S40" s="38">
        <v>0</v>
      </c>
      <c r="T40" s="37">
        <f>SUMPRODUCT(LTA!J40:AN40,LTA!J$101:AN$101,LTA!J$104:AN$104)</f>
        <v>185.48000000000002</v>
      </c>
      <c r="U40" s="37">
        <f>SUMPRODUCT(LTA!J40:AN40,LTA!J$102:AN$102,LTA!J$104:AN$104)</f>
        <v>110.1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-230</v>
      </c>
      <c r="AA40" s="75">
        <f>STOA!I40</f>
        <v>187.99</v>
      </c>
      <c r="AB40" s="75">
        <f>-STOA!O40</f>
        <v>0</v>
      </c>
      <c r="AC40">
        <f t="shared" si="0"/>
        <v>14.052380767452961</v>
      </c>
      <c r="AD40">
        <f t="shared" si="1"/>
        <v>966.08348493016035</v>
      </c>
      <c r="AE40">
        <f>'IDT-1'!C40</f>
        <v>0</v>
      </c>
      <c r="AF40" s="24"/>
      <c r="AG40">
        <f t="shared" si="2"/>
        <v>966.08348493016035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-77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5.4825499999999998</v>
      </c>
      <c r="E41">
        <f>GT_NG!Q41</f>
        <v>8.045301069217782</v>
      </c>
      <c r="F41">
        <f>GT_Spot!Q41</f>
        <v>0</v>
      </c>
      <c r="G41">
        <f>PPCL_NG!Q41</f>
        <v>24.968389136184761</v>
      </c>
      <c r="H41">
        <f>PPCL_Spot!Q41</f>
        <v>0</v>
      </c>
      <c r="I41">
        <f>Bawana_NG!Q41</f>
        <v>48.527754176500537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604.21738702337268</v>
      </c>
      <c r="P41" s="36">
        <v>68.319999999999993</v>
      </c>
      <c r="Q41" s="36">
        <v>18.827459867799814</v>
      </c>
      <c r="R41" s="38">
        <v>26.299999999999997</v>
      </c>
      <c r="S41" s="38">
        <v>0</v>
      </c>
      <c r="T41" s="37">
        <f>SUMPRODUCT(LTA!J41:AN41,LTA!J$101:AN$101,LTA!J$104:AN$104)</f>
        <v>192.97</v>
      </c>
      <c r="U41" s="37">
        <f>SUMPRODUCT(LTA!J41:AN41,LTA!J$102:AN$102,LTA!J$104:AN$104)</f>
        <v>107.08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-200</v>
      </c>
      <c r="AA41" s="75">
        <f>STOA!I41</f>
        <v>187.99</v>
      </c>
      <c r="AB41" s="75">
        <f>-STOA!O41</f>
        <v>0</v>
      </c>
      <c r="AC41">
        <f t="shared" si="0"/>
        <v>13.968427039684101</v>
      </c>
      <c r="AD41">
        <f t="shared" si="1"/>
        <v>986.76041423339154</v>
      </c>
      <c r="AE41">
        <f>'IDT-1'!C41</f>
        <v>0</v>
      </c>
      <c r="AF41" s="24"/>
      <c r="AG41">
        <f t="shared" si="2"/>
        <v>986.76041423339154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-92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5.4825499999999998</v>
      </c>
      <c r="E42">
        <f>GT_NG!Q42</f>
        <v>8.045301069217782</v>
      </c>
      <c r="F42">
        <f>GT_Spot!Q42</f>
        <v>0</v>
      </c>
      <c r="G42">
        <f>PPCL_NG!Q42</f>
        <v>24.968389136184761</v>
      </c>
      <c r="H42">
        <f>PPCL_Spot!Q42</f>
        <v>0</v>
      </c>
      <c r="I42">
        <f>Bawana_NG!Q42</f>
        <v>48.527754176500537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610.31191572943942</v>
      </c>
      <c r="P42" s="36">
        <v>68.319999999999993</v>
      </c>
      <c r="Q42" s="36">
        <v>18.827459867799814</v>
      </c>
      <c r="R42" s="38">
        <v>26.299999999999997</v>
      </c>
      <c r="S42" s="38">
        <v>0</v>
      </c>
      <c r="T42" s="37">
        <f>SUMPRODUCT(LTA!J42:AN42,LTA!J$101:AN$101,LTA!J$104:AN$104)</f>
        <v>204.86</v>
      </c>
      <c r="U42" s="37">
        <f>SUMPRODUCT(LTA!J42:AN42,LTA!J$102:AN$102,LTA!J$104:AN$104)</f>
        <v>107.08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-285</v>
      </c>
      <c r="AA42" s="75">
        <f>STOA!I42</f>
        <v>187.99</v>
      </c>
      <c r="AB42" s="75">
        <f>-STOA!O42</f>
        <v>0</v>
      </c>
      <c r="AC42">
        <f t="shared" si="0"/>
        <v>14.098599999642119</v>
      </c>
      <c r="AD42">
        <f t="shared" si="1"/>
        <v>1015.4847699795</v>
      </c>
      <c r="AE42">
        <f>'IDT-1'!C42</f>
        <v>0</v>
      </c>
      <c r="AF42" s="24"/>
      <c r="AG42">
        <f t="shared" si="2"/>
        <v>1015.4847699795</v>
      </c>
      <c r="AI42" s="34">
        <f>PXIL!I42</f>
        <v>0</v>
      </c>
      <c r="AJ42" s="34">
        <f>PXIL!O42</f>
        <v>0</v>
      </c>
      <c r="AK42" s="34">
        <f>RTM_IEX!I42</f>
        <v>3.87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5.4825499999999998</v>
      </c>
      <c r="E43">
        <f>GT_NG!Q43</f>
        <v>7.9467130031856366</v>
      </c>
      <c r="F43">
        <f>GT_Spot!Q43</f>
        <v>0</v>
      </c>
      <c r="G43">
        <f>PPCL_NG!Q43</f>
        <v>24.37</v>
      </c>
      <c r="H43">
        <f>PPCL_Spot!Q43</f>
        <v>0</v>
      </c>
      <c r="I43">
        <f>Bawana_NG!Q43</f>
        <v>48.527754176500537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592.84225984943248</v>
      </c>
      <c r="P43" s="36">
        <v>68.319999999999993</v>
      </c>
      <c r="Q43" s="36">
        <v>18.827459867799814</v>
      </c>
      <c r="R43" s="38">
        <v>26.299999999999997</v>
      </c>
      <c r="S43" s="38">
        <v>0</v>
      </c>
      <c r="T43" s="37">
        <f>SUMPRODUCT(LTA!J43:AN43,LTA!J$101:AN$101,LTA!J$104:AN$104)</f>
        <v>216.13000000000002</v>
      </c>
      <c r="U43" s="37">
        <f>SUMPRODUCT(LTA!J43:AN43,LTA!J$102:AN$102,LTA!J$104:AN$104)</f>
        <v>107.08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-280</v>
      </c>
      <c r="AA43" s="75">
        <f>STOA!I43</f>
        <v>187.99</v>
      </c>
      <c r="AB43" s="75">
        <f>-STOA!O43</f>
        <v>0</v>
      </c>
      <c r="AC43">
        <f t="shared" si="0"/>
        <v>14.001966990907571</v>
      </c>
      <c r="AD43">
        <f t="shared" si="1"/>
        <v>1014.6447699060108</v>
      </c>
      <c r="AE43">
        <f>'IDT-1'!C43</f>
        <v>0</v>
      </c>
      <c r="AF43" s="24"/>
      <c r="AG43">
        <f t="shared" si="2"/>
        <v>1014.6447699060108</v>
      </c>
      <c r="AI43" s="34">
        <f>PXIL!I43</f>
        <v>0</v>
      </c>
      <c r="AJ43" s="34">
        <f>PXIL!O43</f>
        <v>0</v>
      </c>
      <c r="AK43" s="34">
        <f>RTM_IEX!I43</f>
        <v>4.83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5.4825499999999998</v>
      </c>
      <c r="E44">
        <f>GT_NG!Q44</f>
        <v>7.9467130031856366</v>
      </c>
      <c r="F44">
        <f>GT_Spot!Q44</f>
        <v>0</v>
      </c>
      <c r="G44">
        <f>PPCL_NG!Q44</f>
        <v>24.37</v>
      </c>
      <c r="H44">
        <f>PPCL_Spot!Q44</f>
        <v>0</v>
      </c>
      <c r="I44">
        <f>Bawana_NG!Q44</f>
        <v>48.527754176500537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582.25809929485547</v>
      </c>
      <c r="P44" s="36">
        <v>68.319999999999993</v>
      </c>
      <c r="Q44" s="36">
        <v>18.827459867799814</v>
      </c>
      <c r="R44" s="38">
        <v>26.299999999999997</v>
      </c>
      <c r="S44" s="38">
        <v>0</v>
      </c>
      <c r="T44" s="37">
        <f>SUMPRODUCT(LTA!J44:AN44,LTA!J$101:AN$101,LTA!J$104:AN$104)</f>
        <v>224.26000000000002</v>
      </c>
      <c r="U44" s="37">
        <f>SUMPRODUCT(LTA!J44:AN44,LTA!J$102:AN$102,LTA!J$104:AN$104)</f>
        <v>107.08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-265</v>
      </c>
      <c r="AA44" s="75">
        <f>STOA!I44</f>
        <v>187.99</v>
      </c>
      <c r="AB44" s="75">
        <f>-STOA!O44</f>
        <v>0</v>
      </c>
      <c r="AC44">
        <f t="shared" si="0"/>
        <v>13.949278465194366</v>
      </c>
      <c r="AD44">
        <f t="shared" si="1"/>
        <v>1038.8432978771473</v>
      </c>
      <c r="AE44">
        <f>'IDT-1'!C44</f>
        <v>0</v>
      </c>
      <c r="AF44" s="24"/>
      <c r="AG44">
        <f t="shared" si="2"/>
        <v>1038.8432978771473</v>
      </c>
      <c r="AI44" s="34">
        <f>PXIL!I44</f>
        <v>0</v>
      </c>
      <c r="AJ44" s="34">
        <f>PXIL!O44</f>
        <v>0</v>
      </c>
      <c r="AK44" s="34">
        <f>RTM_IEX!I44</f>
        <v>16.43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5.4825499999999998</v>
      </c>
      <c r="E45">
        <f>GT_NG!Q45</f>
        <v>7.9451237697584247</v>
      </c>
      <c r="F45">
        <f>GT_Spot!Q45</f>
        <v>0</v>
      </c>
      <c r="G45">
        <f>PPCL_NG!Q45</f>
        <v>24.37</v>
      </c>
      <c r="H45">
        <f>PPCL_Spot!Q45</f>
        <v>0</v>
      </c>
      <c r="I45">
        <f>Bawana_NG!Q45</f>
        <v>48.527754176500537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571.71346419500696</v>
      </c>
      <c r="P45" s="36">
        <v>68.319999999999993</v>
      </c>
      <c r="Q45" s="36">
        <v>18.827459867799814</v>
      </c>
      <c r="R45" s="38">
        <v>26.299999999999997</v>
      </c>
      <c r="S45" s="38">
        <v>0</v>
      </c>
      <c r="T45" s="37">
        <f>SUMPRODUCT(LTA!J45:AN45,LTA!J$101:AN$101,LTA!J$104:AN$104)</f>
        <v>230.20000000000002</v>
      </c>
      <c r="U45" s="37">
        <f>SUMPRODUCT(LTA!J45:AN45,LTA!J$102:AN$102,LTA!J$104:AN$104)</f>
        <v>107.08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-140</v>
      </c>
      <c r="AA45" s="75">
        <f>STOA!I45</f>
        <v>187.99</v>
      </c>
      <c r="AB45" s="75">
        <f>-STOA!O45</f>
        <v>0</v>
      </c>
      <c r="AC45">
        <f t="shared" si="0"/>
        <v>13.338009569996164</v>
      </c>
      <c r="AD45">
        <f t="shared" si="1"/>
        <v>1066.4183424390696</v>
      </c>
      <c r="AE45">
        <f>'IDT-1'!C45</f>
        <v>0</v>
      </c>
      <c r="AF45" s="24"/>
      <c r="AG45">
        <f t="shared" si="2"/>
        <v>1066.4183424390696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-77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5.4825499999999998</v>
      </c>
      <c r="E46">
        <f>GT_NG!Q46</f>
        <v>7.9451237697584247</v>
      </c>
      <c r="F46">
        <f>GT_Spot!Q46</f>
        <v>0</v>
      </c>
      <c r="G46">
        <f>PPCL_NG!Q46</f>
        <v>24.37</v>
      </c>
      <c r="H46">
        <f>PPCL_Spot!Q46</f>
        <v>0</v>
      </c>
      <c r="I46">
        <f>Bawana_NG!Q46</f>
        <v>48.527754176500537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569.31125310780476</v>
      </c>
      <c r="P46" s="36">
        <v>68.319999999999993</v>
      </c>
      <c r="Q46" s="36">
        <v>18.827459867799814</v>
      </c>
      <c r="R46" s="38">
        <v>26.3</v>
      </c>
      <c r="S46" s="38">
        <v>0</v>
      </c>
      <c r="T46" s="37">
        <f>SUMPRODUCT(LTA!J46:AN46,LTA!J$101:AN$101,LTA!J$104:AN$104)</f>
        <v>233.97</v>
      </c>
      <c r="U46" s="37">
        <f>SUMPRODUCT(LTA!J46:AN46,LTA!J$102:AN$102,LTA!J$104:AN$104)</f>
        <v>107.08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-130</v>
      </c>
      <c r="AA46" s="75">
        <f>STOA!I46</f>
        <v>187.99</v>
      </c>
      <c r="AB46" s="75">
        <f>-STOA!O46</f>
        <v>0</v>
      </c>
      <c r="AC46">
        <f t="shared" si="0"/>
        <v>13.207996072073659</v>
      </c>
      <c r="AD46">
        <f t="shared" si="1"/>
        <v>1083.9161448497898</v>
      </c>
      <c r="AE46">
        <f>'IDT-1'!C46</f>
        <v>0</v>
      </c>
      <c r="AF46" s="24"/>
      <c r="AG46">
        <f t="shared" si="2"/>
        <v>1083.9161448497898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-71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5.4825499999999998</v>
      </c>
      <c r="E47">
        <f>GT_NG!Q47</f>
        <v>7.9451237697584247</v>
      </c>
      <c r="F47">
        <f>GT_Spot!Q47</f>
        <v>0</v>
      </c>
      <c r="G47">
        <f>PPCL_NG!Q47</f>
        <v>24.37</v>
      </c>
      <c r="H47">
        <f>PPCL_Spot!Q47</f>
        <v>0</v>
      </c>
      <c r="I47">
        <f>Bawana_NG!Q47</f>
        <v>48.527754176500537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566.80101191636413</v>
      </c>
      <c r="P47" s="36">
        <v>68.319999999999993</v>
      </c>
      <c r="Q47" s="36">
        <v>18.827459867799814</v>
      </c>
      <c r="R47" s="38">
        <v>26.3</v>
      </c>
      <c r="S47" s="38">
        <v>0</v>
      </c>
      <c r="T47" s="37">
        <f>SUMPRODUCT(LTA!J47:AN47,LTA!J$101:AN$101,LTA!J$104:AN$104)</f>
        <v>238.36</v>
      </c>
      <c r="U47" s="37">
        <f>SUMPRODUCT(LTA!J47:AN47,LTA!J$102:AN$102,LTA!J$104:AN$104)</f>
        <v>107.08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-120</v>
      </c>
      <c r="AA47" s="75">
        <f>STOA!I47</f>
        <v>187.99</v>
      </c>
      <c r="AB47" s="75">
        <f>-STOA!O47</f>
        <v>0</v>
      </c>
      <c r="AC47">
        <f t="shared" si="0"/>
        <v>12.913803486312144</v>
      </c>
      <c r="AD47">
        <f t="shared" si="1"/>
        <v>1121.0900962441106</v>
      </c>
      <c r="AE47">
        <f>'IDT-1'!C47</f>
        <v>0</v>
      </c>
      <c r="AF47" s="24"/>
      <c r="AG47">
        <f t="shared" si="2"/>
        <v>1121.0900962441106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-46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5.4825499999999998</v>
      </c>
      <c r="E48">
        <f>GT_NG!Q48</f>
        <v>7.9451237697584247</v>
      </c>
      <c r="F48">
        <f>GT_Spot!Q48</f>
        <v>0</v>
      </c>
      <c r="G48">
        <f>PPCL_NG!Q48</f>
        <v>24.37</v>
      </c>
      <c r="H48">
        <f>PPCL_Spot!Q48</f>
        <v>0</v>
      </c>
      <c r="I48">
        <f>Bawana_NG!Q48</f>
        <v>48.527754176500537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566.80101191636413</v>
      </c>
      <c r="P48" s="36">
        <v>68.319999999999993</v>
      </c>
      <c r="Q48" s="36">
        <v>18.827459867799814</v>
      </c>
      <c r="R48" s="38">
        <v>26.3</v>
      </c>
      <c r="S48" s="38">
        <v>0</v>
      </c>
      <c r="T48" s="37">
        <f>SUMPRODUCT(LTA!J48:AN48,LTA!J$101:AN$101,LTA!J$104:AN$104)</f>
        <v>240.38000000000002</v>
      </c>
      <c r="U48" s="37">
        <f>SUMPRODUCT(LTA!J48:AN48,LTA!J$102:AN$102,LTA!J$104:AN$104)</f>
        <v>107.08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-115</v>
      </c>
      <c r="AA48" s="75">
        <f>STOA!I48</f>
        <v>187.99</v>
      </c>
      <c r="AB48" s="75">
        <f>-STOA!O48</f>
        <v>0</v>
      </c>
      <c r="AC48">
        <f t="shared" si="0"/>
        <v>12.851676338612386</v>
      </c>
      <c r="AD48">
        <f t="shared" si="1"/>
        <v>1132.1722233918103</v>
      </c>
      <c r="AE48">
        <f>'IDT-1'!C48</f>
        <v>0</v>
      </c>
      <c r="AF48" s="24"/>
      <c r="AG48">
        <f t="shared" si="2"/>
        <v>1132.1722233918103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-42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5.4825499999999998</v>
      </c>
      <c r="E49">
        <f>GT_NG!Q49</f>
        <v>7.9451237697584247</v>
      </c>
      <c r="F49">
        <f>GT_Spot!Q49</f>
        <v>0</v>
      </c>
      <c r="G49">
        <f>PPCL_NG!Q49</f>
        <v>24.37</v>
      </c>
      <c r="H49">
        <f>PPCL_Spot!Q49</f>
        <v>0</v>
      </c>
      <c r="I49">
        <f>Bawana_NG!Q49</f>
        <v>45.67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572.61569843848133</v>
      </c>
      <c r="P49" s="36">
        <v>68.319999999999993</v>
      </c>
      <c r="Q49" s="36">
        <v>18.827459867799814</v>
      </c>
      <c r="R49" s="38">
        <v>26.3</v>
      </c>
      <c r="S49" s="38">
        <v>0</v>
      </c>
      <c r="T49" s="37">
        <f>SUMPRODUCT(LTA!J49:AN49,LTA!J$101:AN$101,LTA!J$104:AN$104)</f>
        <v>240.48000000000002</v>
      </c>
      <c r="U49" s="37">
        <f>SUMPRODUCT(LTA!J49:AN49,LTA!J$102:AN$102,LTA!J$104:AN$104)</f>
        <v>107.08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-105</v>
      </c>
      <c r="AA49" s="75">
        <f>STOA!I49</f>
        <v>187.99</v>
      </c>
      <c r="AB49" s="75">
        <f>-STOA!O49</f>
        <v>0</v>
      </c>
      <c r="AC49">
        <f t="shared" si="0"/>
        <v>12.763161685465276</v>
      </c>
      <c r="AD49">
        <f t="shared" si="1"/>
        <v>1148.3176703905742</v>
      </c>
      <c r="AE49">
        <f>'IDT-1'!C49</f>
        <v>0</v>
      </c>
      <c r="AF49" s="24"/>
      <c r="AG49">
        <f t="shared" si="2"/>
        <v>1148.3176703905742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-39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5.4825499999999998</v>
      </c>
      <c r="E50">
        <f>GT_NG!Q50</f>
        <v>7.9451237697584247</v>
      </c>
      <c r="F50">
        <f>GT_Spot!Q50</f>
        <v>0</v>
      </c>
      <c r="G50">
        <f>PPCL_NG!Q50</f>
        <v>24.37</v>
      </c>
      <c r="H50">
        <f>PPCL_Spot!Q50</f>
        <v>0</v>
      </c>
      <c r="I50">
        <f>Bawana_NG!Q50</f>
        <v>45.67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572.61567783781163</v>
      </c>
      <c r="P50" s="36">
        <v>68.319999999999993</v>
      </c>
      <c r="Q50" s="36">
        <v>18.827459867799814</v>
      </c>
      <c r="R50" s="38">
        <v>26.3</v>
      </c>
      <c r="S50" s="38">
        <v>0</v>
      </c>
      <c r="T50" s="37">
        <f>SUMPRODUCT(LTA!J50:AN50,LTA!J$101:AN$101,LTA!J$104:AN$104)</f>
        <v>240.57000000000002</v>
      </c>
      <c r="U50" s="37">
        <f>SUMPRODUCT(LTA!J50:AN50,LTA!J$102:AN$102,LTA!J$104:AN$104)</f>
        <v>107.08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-100</v>
      </c>
      <c r="AA50" s="75">
        <f>STOA!I50</f>
        <v>187.99</v>
      </c>
      <c r="AB50" s="75">
        <f>-STOA!O50</f>
        <v>0</v>
      </c>
      <c r="AC50">
        <f t="shared" si="0"/>
        <v>12.675172228957427</v>
      </c>
      <c r="AD50">
        <f t="shared" si="1"/>
        <v>1158.4956392464123</v>
      </c>
      <c r="AE50">
        <f>'IDT-1'!C50</f>
        <v>0</v>
      </c>
      <c r="AF50" s="24"/>
      <c r="AG50">
        <f t="shared" si="2"/>
        <v>1158.4956392464123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-34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5.4825499999999998</v>
      </c>
      <c r="E51">
        <f>GT_NG!Q51</f>
        <v>7.9451237697584247</v>
      </c>
      <c r="F51">
        <f>GT_Spot!Q51</f>
        <v>0</v>
      </c>
      <c r="G51">
        <f>PPCL_NG!Q51</f>
        <v>24.37</v>
      </c>
      <c r="H51">
        <f>PPCL_Spot!Q51</f>
        <v>0</v>
      </c>
      <c r="I51">
        <f>Bawana_NG!Q51</f>
        <v>44.997895622895612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562.69038582959593</v>
      </c>
      <c r="P51" s="36">
        <v>68.319999999999993</v>
      </c>
      <c r="Q51" s="36">
        <v>18.827459867799814</v>
      </c>
      <c r="R51" s="38">
        <v>26.3</v>
      </c>
      <c r="S51" s="38">
        <v>0</v>
      </c>
      <c r="T51" s="37">
        <f>SUMPRODUCT(LTA!J51:AN51,LTA!J$101:AN$101,LTA!J$104:AN$104)</f>
        <v>240.59</v>
      </c>
      <c r="U51" s="37">
        <f>SUMPRODUCT(LTA!J51:AN51,LTA!J$102:AN$102,LTA!J$104:AN$104)</f>
        <v>107.08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-95</v>
      </c>
      <c r="AA51" s="75">
        <f>STOA!I51</f>
        <v>187.99</v>
      </c>
      <c r="AB51" s="75">
        <f>-STOA!O51</f>
        <v>0</v>
      </c>
      <c r="AC51">
        <f t="shared" si="0"/>
        <v>12.537700503155634</v>
      </c>
      <c r="AD51">
        <f t="shared" si="1"/>
        <v>1153.0557145868938</v>
      </c>
      <c r="AE51">
        <f>'IDT-1'!C51</f>
        <v>0</v>
      </c>
      <c r="AF51" s="24"/>
      <c r="AG51">
        <f t="shared" si="2"/>
        <v>1153.0557145868938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-34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5.4825499999999998</v>
      </c>
      <c r="E52">
        <f>GT_NG!Q52</f>
        <v>7.9451237697584247</v>
      </c>
      <c r="F52">
        <f>GT_Spot!Q52</f>
        <v>0</v>
      </c>
      <c r="G52">
        <f>PPCL_NG!Q52</f>
        <v>24.37</v>
      </c>
      <c r="H52">
        <f>PPCL_Spot!Q52</f>
        <v>0</v>
      </c>
      <c r="I52">
        <f>Bawana_NG!Q52</f>
        <v>44.997895622895612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561.74148081776411</v>
      </c>
      <c r="P52" s="36">
        <v>68.319999999999993</v>
      </c>
      <c r="Q52" s="36">
        <v>18.827459867799814</v>
      </c>
      <c r="R52" s="38">
        <v>26.3</v>
      </c>
      <c r="S52" s="38">
        <v>0</v>
      </c>
      <c r="T52" s="37">
        <f>SUMPRODUCT(LTA!J52:AN52,LTA!J$101:AN$101,LTA!J$104:AN$104)</f>
        <v>240.52</v>
      </c>
      <c r="U52" s="37">
        <f>SUMPRODUCT(LTA!J52:AN52,LTA!J$102:AN$102,LTA!J$104:AN$104)</f>
        <v>107.08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-90</v>
      </c>
      <c r="AA52" s="75">
        <f>STOA!I52</f>
        <v>187.99</v>
      </c>
      <c r="AB52" s="75">
        <f>-STOA!O52</f>
        <v>0</v>
      </c>
      <c r="AC52">
        <f t="shared" si="0"/>
        <v>12.475465373918341</v>
      </c>
      <c r="AD52">
        <f t="shared" si="1"/>
        <v>1158.0990447042996</v>
      </c>
      <c r="AE52">
        <f>'IDT-1'!C52</f>
        <v>0</v>
      </c>
      <c r="AF52" s="24"/>
      <c r="AG52">
        <f t="shared" si="2"/>
        <v>1158.0990447042996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-33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5.4825499999999998</v>
      </c>
      <c r="E53">
        <f>GT_NG!Q53</f>
        <v>7.9451237697584247</v>
      </c>
      <c r="F53">
        <f>GT_Spot!Q53</f>
        <v>0</v>
      </c>
      <c r="G53">
        <f>PPCL_NG!Q53</f>
        <v>24.37</v>
      </c>
      <c r="H53">
        <f>PPCL_Spot!Q53</f>
        <v>0</v>
      </c>
      <c r="I53">
        <f>Bawana_NG!Q53</f>
        <v>44.997895622895612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562.68902120159726</v>
      </c>
      <c r="P53" s="36">
        <v>68.319999999999993</v>
      </c>
      <c r="Q53" s="36">
        <v>18.827459867799814</v>
      </c>
      <c r="R53" s="38">
        <v>26.3</v>
      </c>
      <c r="S53" s="38">
        <v>0</v>
      </c>
      <c r="T53" s="37">
        <f>SUMPRODUCT(LTA!J53:AN53,LTA!J$101:AN$101,LTA!J$104:AN$104)</f>
        <v>243.70999999999998</v>
      </c>
      <c r="U53" s="37">
        <f>SUMPRODUCT(LTA!J53:AN53,LTA!J$102:AN$102,LTA!J$104:AN$104)</f>
        <v>107.08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-80</v>
      </c>
      <c r="AA53" s="75">
        <f>STOA!I53</f>
        <v>187.99</v>
      </c>
      <c r="AB53" s="75">
        <f>-STOA!O53</f>
        <v>0</v>
      </c>
      <c r="AC53">
        <f t="shared" si="0"/>
        <v>12.485241346729488</v>
      </c>
      <c r="AD53">
        <f t="shared" si="1"/>
        <v>1165.2268091153214</v>
      </c>
      <c r="AE53">
        <f>'IDT-1'!C53</f>
        <v>0</v>
      </c>
      <c r="AF53" s="24"/>
      <c r="AG53">
        <f t="shared" si="2"/>
        <v>1165.2268091153214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-40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5.4825499999999998</v>
      </c>
      <c r="E54">
        <f>GT_NG!Q54</f>
        <v>7.9451237697584247</v>
      </c>
      <c r="F54">
        <f>GT_Spot!Q54</f>
        <v>0</v>
      </c>
      <c r="G54">
        <f>PPCL_NG!Q54</f>
        <v>24.37</v>
      </c>
      <c r="H54">
        <f>PPCL_Spot!Q54</f>
        <v>0</v>
      </c>
      <c r="I54">
        <f>Bawana_NG!Q54</f>
        <v>44.997895622895612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562.68898571231932</v>
      </c>
      <c r="P54" s="36">
        <v>68.319999999999993</v>
      </c>
      <c r="Q54" s="36">
        <v>18.827459867799814</v>
      </c>
      <c r="R54" s="38">
        <v>26.3</v>
      </c>
      <c r="S54" s="38">
        <v>0</v>
      </c>
      <c r="T54" s="37">
        <f>SUMPRODUCT(LTA!J54:AN54,LTA!J$101:AN$101,LTA!J$104:AN$104)</f>
        <v>243.69</v>
      </c>
      <c r="U54" s="37">
        <f>SUMPRODUCT(LTA!J54:AN54,LTA!J$102:AN$102,LTA!J$104:AN$104)</f>
        <v>107.08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-80</v>
      </c>
      <c r="AA54" s="75">
        <f>STOA!I54</f>
        <v>187.99</v>
      </c>
      <c r="AB54" s="75">
        <f>-STOA!O54</f>
        <v>0</v>
      </c>
      <c r="AC54">
        <f t="shared" si="0"/>
        <v>12.458430651857256</v>
      </c>
      <c r="AD54">
        <f t="shared" si="1"/>
        <v>1168.2335843209157</v>
      </c>
      <c r="AE54">
        <f>'IDT-1'!C54</f>
        <v>0</v>
      </c>
      <c r="AF54" s="24"/>
      <c r="AG54">
        <f t="shared" si="2"/>
        <v>1168.2335843209157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-37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5.4825499999999998</v>
      </c>
      <c r="E55">
        <f>GT_NG!Q55</f>
        <v>7.9434368275438043</v>
      </c>
      <c r="F55">
        <f>GT_Spot!Q55</f>
        <v>0</v>
      </c>
      <c r="G55">
        <f>PPCL_NG!Q55</f>
        <v>24.37</v>
      </c>
      <c r="H55">
        <f>PPCL_Spot!Q55</f>
        <v>0</v>
      </c>
      <c r="I55">
        <f>Bawana_NG!Q55</f>
        <v>47.562247955759325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567.2704166342246</v>
      </c>
      <c r="P55" s="36">
        <v>68.319999999999993</v>
      </c>
      <c r="Q55" s="36">
        <v>18.827459867799814</v>
      </c>
      <c r="R55" s="38">
        <v>26.3</v>
      </c>
      <c r="S55" s="38">
        <v>0</v>
      </c>
      <c r="T55" s="37">
        <f>SUMPRODUCT(LTA!J55:AN55,LTA!J$101:AN$101,LTA!J$104:AN$104)</f>
        <v>240.65</v>
      </c>
      <c r="U55" s="37">
        <f>SUMPRODUCT(LTA!J55:AN55,LTA!J$102:AN$102,LTA!J$104:AN$104)</f>
        <v>107.08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-95</v>
      </c>
      <c r="AA55" s="75">
        <f>STOA!I55</f>
        <v>187.99</v>
      </c>
      <c r="AB55" s="75">
        <f>-STOA!O55</f>
        <v>0</v>
      </c>
      <c r="AC55">
        <f t="shared" si="0"/>
        <v>12.698743632418228</v>
      </c>
      <c r="AD55">
        <f t="shared" si="1"/>
        <v>1149.0973676529093</v>
      </c>
      <c r="AE55">
        <f>'IDT-1'!C55</f>
        <v>0</v>
      </c>
      <c r="AF55" s="24"/>
      <c r="AG55">
        <f t="shared" si="2"/>
        <v>1149.0973676529093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-45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5.4825499999999998</v>
      </c>
      <c r="E56">
        <f>GT_NG!Q56</f>
        <v>7.9434368275438043</v>
      </c>
      <c r="F56">
        <f>GT_Spot!Q56</f>
        <v>0</v>
      </c>
      <c r="G56">
        <f>PPCL_NG!Q56</f>
        <v>24.37</v>
      </c>
      <c r="H56">
        <f>PPCL_Spot!Q56</f>
        <v>0</v>
      </c>
      <c r="I56">
        <f>Bawana_NG!Q56</f>
        <v>47.562247955759325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562.82965153408031</v>
      </c>
      <c r="P56" s="36">
        <v>68.319999999999993</v>
      </c>
      <c r="Q56" s="36">
        <v>18.827459867799814</v>
      </c>
      <c r="R56" s="38">
        <v>26.3</v>
      </c>
      <c r="S56" s="38">
        <v>0</v>
      </c>
      <c r="T56" s="37">
        <f>SUMPRODUCT(LTA!J56:AN56,LTA!J$101:AN$101,LTA!J$104:AN$104)</f>
        <v>241.64</v>
      </c>
      <c r="U56" s="37">
        <f>SUMPRODUCT(LTA!J56:AN56,LTA!J$102:AN$102,LTA!J$104:AN$104)</f>
        <v>107.08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-95</v>
      </c>
      <c r="AA56" s="75">
        <f>STOA!I56</f>
        <v>187.99</v>
      </c>
      <c r="AB56" s="75">
        <f>-STOA!O56</f>
        <v>0</v>
      </c>
      <c r="AC56">
        <f t="shared" si="0"/>
        <v>12.70388940962574</v>
      </c>
      <c r="AD56">
        <f t="shared" si="1"/>
        <v>1141.6414567755573</v>
      </c>
      <c r="AE56">
        <f>'IDT-1'!C56</f>
        <v>0</v>
      </c>
      <c r="AF56" s="24"/>
      <c r="AG56">
        <f t="shared" si="2"/>
        <v>1141.6414567755573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-49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5.4825499999999998</v>
      </c>
      <c r="E57">
        <f>GT_NG!Q57</f>
        <v>7.9434368275438043</v>
      </c>
      <c r="F57">
        <f>GT_Spot!Q57</f>
        <v>0</v>
      </c>
      <c r="G57">
        <f>PPCL_NG!Q57</f>
        <v>24.37</v>
      </c>
      <c r="H57">
        <f>PPCL_Spot!Q57</f>
        <v>0</v>
      </c>
      <c r="I57">
        <f>Bawana_NG!Q57</f>
        <v>47.562247955759325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562.68980391501236</v>
      </c>
      <c r="P57" s="36">
        <v>68.319999999999993</v>
      </c>
      <c r="Q57" s="36">
        <v>18.827459867799814</v>
      </c>
      <c r="R57" s="38">
        <v>26.3</v>
      </c>
      <c r="S57" s="38">
        <v>0</v>
      </c>
      <c r="T57" s="37">
        <f>SUMPRODUCT(LTA!J57:AN57,LTA!J$101:AN$101,LTA!J$104:AN$104)</f>
        <v>241.6</v>
      </c>
      <c r="U57" s="37">
        <f>SUMPRODUCT(LTA!J57:AN57,LTA!J$102:AN$102,LTA!J$104:AN$104)</f>
        <v>107.08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-85</v>
      </c>
      <c r="AA57" s="75">
        <f>STOA!I57</f>
        <v>187.99</v>
      </c>
      <c r="AB57" s="75">
        <f>-STOA!O57</f>
        <v>0</v>
      </c>
      <c r="AC57">
        <f t="shared" si="0"/>
        <v>12.764453643233308</v>
      </c>
      <c r="AD57">
        <f t="shared" si="1"/>
        <v>1134.401044922882</v>
      </c>
      <c r="AE57">
        <f>'IDT-1'!C57</f>
        <v>0</v>
      </c>
      <c r="AF57" s="24"/>
      <c r="AG57">
        <f t="shared" si="2"/>
        <v>1134.401044922882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-66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5.4825499999999998</v>
      </c>
      <c r="E58">
        <f>GT_NG!Q58</f>
        <v>7.9434368275438043</v>
      </c>
      <c r="F58">
        <f>GT_Spot!Q58</f>
        <v>0</v>
      </c>
      <c r="G58">
        <f>PPCL_NG!Q58</f>
        <v>24.37</v>
      </c>
      <c r="H58">
        <f>PPCL_Spot!Q58</f>
        <v>0</v>
      </c>
      <c r="I58">
        <f>Bawana_NG!Q58</f>
        <v>44.997895622895612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676.18271315789355</v>
      </c>
      <c r="P58" s="36">
        <v>68.319999999999993</v>
      </c>
      <c r="Q58" s="36">
        <v>18.827459867799814</v>
      </c>
      <c r="R58" s="38">
        <v>26.3</v>
      </c>
      <c r="S58" s="38">
        <v>0</v>
      </c>
      <c r="T58" s="37">
        <f>SUMPRODUCT(LTA!J58:AN58,LTA!J$101:AN$101,LTA!J$104:AN$104)</f>
        <v>239.67</v>
      </c>
      <c r="U58" s="37">
        <f>SUMPRODUCT(LTA!J58:AN58,LTA!J$102:AN$102,LTA!J$104:AN$104)</f>
        <v>107.08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-170</v>
      </c>
      <c r="AA58" s="75">
        <f>STOA!I58</f>
        <v>187.99</v>
      </c>
      <c r="AB58" s="75">
        <f>-STOA!O58</f>
        <v>0</v>
      </c>
      <c r="AC58">
        <f t="shared" si="0"/>
        <v>14.567063058650016</v>
      </c>
      <c r="AD58">
        <f t="shared" si="1"/>
        <v>1146.5969924174824</v>
      </c>
      <c r="AE58">
        <f>'IDT-1'!C58</f>
        <v>0</v>
      </c>
      <c r="AF58" s="24"/>
      <c r="AG58">
        <f t="shared" si="2"/>
        <v>1146.5969924174824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-76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5.4825499999999998</v>
      </c>
      <c r="E59">
        <f>GT_NG!Q59</f>
        <v>7.9434368275438043</v>
      </c>
      <c r="F59">
        <f>GT_Spot!Q59</f>
        <v>0</v>
      </c>
      <c r="G59">
        <f>PPCL_NG!Q59</f>
        <v>24.37</v>
      </c>
      <c r="H59">
        <f>PPCL_Spot!Q59</f>
        <v>0</v>
      </c>
      <c r="I59">
        <f>Bawana_NG!Q59</f>
        <v>44.997895622895612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688.00030640706473</v>
      </c>
      <c r="P59" s="36">
        <v>68.319999999999993</v>
      </c>
      <c r="Q59" s="36">
        <v>18.827459867799814</v>
      </c>
      <c r="R59" s="38">
        <v>26.3</v>
      </c>
      <c r="S59" s="38">
        <v>0</v>
      </c>
      <c r="T59" s="37">
        <f>SUMPRODUCT(LTA!J59:AN59,LTA!J$101:AN$101,LTA!J$104:AN$104)</f>
        <v>236.91</v>
      </c>
      <c r="U59" s="37">
        <f>SUMPRODUCT(LTA!J59:AN59,LTA!J$102:AN$102,LTA!J$104:AN$104)</f>
        <v>107.08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-165</v>
      </c>
      <c r="AA59" s="75">
        <f>STOA!I59</f>
        <v>187.99</v>
      </c>
      <c r="AB59" s="75">
        <f>-STOA!O59</f>
        <v>0</v>
      </c>
      <c r="AC59">
        <f t="shared" si="0"/>
        <v>14.95750434251956</v>
      </c>
      <c r="AD59">
        <f t="shared" si="1"/>
        <v>1120.2641443827843</v>
      </c>
      <c r="AE59">
        <f>'IDT-1'!C59</f>
        <v>0</v>
      </c>
      <c r="AF59" s="24"/>
      <c r="AG59">
        <f t="shared" si="2"/>
        <v>1120.2641443827843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-116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5.4825499999999998</v>
      </c>
      <c r="E60">
        <f>GT_NG!Q60</f>
        <v>7.9434368275438043</v>
      </c>
      <c r="F60">
        <f>GT_Spot!Q60</f>
        <v>0</v>
      </c>
      <c r="G60">
        <f>PPCL_NG!Q60</f>
        <v>24.37</v>
      </c>
      <c r="H60">
        <f>PPCL_Spot!Q60</f>
        <v>0</v>
      </c>
      <c r="I60">
        <f>Bawana_NG!Q60</f>
        <v>44.997895622895612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688.00030640706473</v>
      </c>
      <c r="P60" s="36">
        <v>68.319999999999993</v>
      </c>
      <c r="Q60" s="36">
        <v>18.827459867799814</v>
      </c>
      <c r="R60" s="38">
        <v>26.3</v>
      </c>
      <c r="S60" s="38">
        <v>0</v>
      </c>
      <c r="T60" s="37">
        <f>SUMPRODUCT(LTA!J60:AN60,LTA!J$101:AN$101,LTA!J$104:AN$104)</f>
        <v>231.18</v>
      </c>
      <c r="U60" s="37">
        <f>SUMPRODUCT(LTA!J60:AN60,LTA!J$102:AN$102,LTA!J$104:AN$104)</f>
        <v>107.08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-150</v>
      </c>
      <c r="AA60" s="75">
        <f>STOA!I60</f>
        <v>187.99</v>
      </c>
      <c r="AB60" s="75">
        <f>-STOA!O60</f>
        <v>0</v>
      </c>
      <c r="AC60">
        <f t="shared" si="0"/>
        <v>14.729517792075654</v>
      </c>
      <c r="AD60">
        <f t="shared" si="1"/>
        <v>1134.762130933228</v>
      </c>
      <c r="AE60">
        <f>'IDT-1'!C60</f>
        <v>0</v>
      </c>
      <c r="AF60" s="24"/>
      <c r="AG60">
        <f t="shared" si="2"/>
        <v>1134.762130933228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-111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5.4825499999999998</v>
      </c>
      <c r="E61">
        <f>GT_NG!Q61</f>
        <v>7.9434368275438043</v>
      </c>
      <c r="F61">
        <f>GT_Spot!Q61</f>
        <v>0</v>
      </c>
      <c r="G61">
        <f>PPCL_NG!Q61</f>
        <v>24.37</v>
      </c>
      <c r="H61">
        <f>PPCL_Spot!Q61</f>
        <v>0</v>
      </c>
      <c r="I61">
        <f>Bawana_NG!Q61</f>
        <v>44.997895622895612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621.25371755463732</v>
      </c>
      <c r="P61" s="36">
        <v>68.319999999999993</v>
      </c>
      <c r="Q61" s="36">
        <v>18.827459867799814</v>
      </c>
      <c r="R61" s="38">
        <v>26.3</v>
      </c>
      <c r="S61" s="38">
        <v>0</v>
      </c>
      <c r="T61" s="37">
        <f>SUMPRODUCT(LTA!J61:AN61,LTA!J$101:AN$101,LTA!J$104:AN$104)</f>
        <v>225.88</v>
      </c>
      <c r="U61" s="37">
        <f>SUMPRODUCT(LTA!J61:AN61,LTA!J$102:AN$102,LTA!J$104:AN$104)</f>
        <v>107.08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-135</v>
      </c>
      <c r="AA61" s="75">
        <f>STOA!I61</f>
        <v>187.99</v>
      </c>
      <c r="AB61" s="75">
        <f>-STOA!O61</f>
        <v>0</v>
      </c>
      <c r="AC61">
        <f t="shared" si="0"/>
        <v>13.287598205654517</v>
      </c>
      <c r="AD61">
        <f t="shared" si="1"/>
        <v>1155.1574616672217</v>
      </c>
      <c r="AE61">
        <f>'IDT-1'!C61</f>
        <v>0</v>
      </c>
      <c r="AF61" s="24"/>
      <c r="AG61">
        <f t="shared" si="2"/>
        <v>1155.1574616672217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-35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5.4825499999999998</v>
      </c>
      <c r="E62">
        <f>GT_NG!Q62</f>
        <v>7.9434368275438043</v>
      </c>
      <c r="F62">
        <f>GT_Spot!Q62</f>
        <v>0</v>
      </c>
      <c r="G62">
        <f>PPCL_NG!Q62</f>
        <v>24.37</v>
      </c>
      <c r="H62">
        <f>PPCL_Spot!Q62</f>
        <v>0</v>
      </c>
      <c r="I62">
        <f>Bawana_NG!Q62</f>
        <v>44.997895622895612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633.5287904614413</v>
      </c>
      <c r="P62" s="36">
        <v>68.319999999999993</v>
      </c>
      <c r="Q62" s="36">
        <v>18.827459867799814</v>
      </c>
      <c r="R62" s="38">
        <v>26.3</v>
      </c>
      <c r="S62" s="38">
        <v>0</v>
      </c>
      <c r="T62" s="37">
        <f>SUMPRODUCT(LTA!J62:AN62,LTA!J$101:AN$101,LTA!J$104:AN$104)</f>
        <v>220.04999999999998</v>
      </c>
      <c r="U62" s="37">
        <f>SUMPRODUCT(LTA!J62:AN62,LTA!J$102:AN$102,LTA!J$104:AN$104)</f>
        <v>107.08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-130</v>
      </c>
      <c r="AA62" s="75">
        <f>STOA!I62</f>
        <v>187.99</v>
      </c>
      <c r="AB62" s="75">
        <f>-STOA!O62</f>
        <v>0</v>
      </c>
      <c r="AC62">
        <f t="shared" si="0"/>
        <v>13.175630424312683</v>
      </c>
      <c r="AD62">
        <f t="shared" si="1"/>
        <v>1180.7145023553678</v>
      </c>
      <c r="AE62">
        <f>'IDT-1'!C62</f>
        <v>0</v>
      </c>
      <c r="AF62" s="24"/>
      <c r="AG62">
        <f t="shared" si="2"/>
        <v>1180.7145023553678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-21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5.4825499999999998</v>
      </c>
      <c r="E63">
        <f>GT_NG!Q63</f>
        <v>7.9434368275438043</v>
      </c>
      <c r="F63">
        <f>GT_Spot!Q63</f>
        <v>0</v>
      </c>
      <c r="G63">
        <f>PPCL_NG!Q63</f>
        <v>24.37</v>
      </c>
      <c r="H63">
        <f>PPCL_Spot!Q63</f>
        <v>0</v>
      </c>
      <c r="I63">
        <f>Bawana_NG!Q63</f>
        <v>44.997895622895612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634.21666617125118</v>
      </c>
      <c r="P63" s="36">
        <v>68.319999999999993</v>
      </c>
      <c r="Q63" s="36">
        <v>18.827459867799814</v>
      </c>
      <c r="R63" s="38">
        <v>26.3</v>
      </c>
      <c r="S63" s="38">
        <v>0</v>
      </c>
      <c r="T63" s="37">
        <f>SUMPRODUCT(LTA!J63:AN63,LTA!J$101:AN$101,LTA!J$104:AN$104)</f>
        <v>210.94</v>
      </c>
      <c r="U63" s="37">
        <f>SUMPRODUCT(LTA!J63:AN63,LTA!J$102:AN$102,LTA!J$104:AN$104)</f>
        <v>107.08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-110</v>
      </c>
      <c r="AA63" s="75">
        <f>STOA!I63</f>
        <v>187.99</v>
      </c>
      <c r="AB63" s="75">
        <f>-STOA!O63</f>
        <v>0</v>
      </c>
      <c r="AC63">
        <f t="shared" si="0"/>
        <v>12.977221945248274</v>
      </c>
      <c r="AD63">
        <f t="shared" si="1"/>
        <v>1186.4907865442419</v>
      </c>
      <c r="AE63">
        <f>'IDT-1'!C63</f>
        <v>0</v>
      </c>
      <c r="AF63" s="24"/>
      <c r="AG63">
        <f t="shared" si="2"/>
        <v>1186.4907865442419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-27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5.4825499999999998</v>
      </c>
      <c r="E64">
        <f>GT_NG!Q64</f>
        <v>7.9434368275438043</v>
      </c>
      <c r="F64">
        <f>GT_Spot!Q64</f>
        <v>0</v>
      </c>
      <c r="G64">
        <f>PPCL_NG!Q64</f>
        <v>24.37</v>
      </c>
      <c r="H64">
        <f>PPCL_Spot!Q64</f>
        <v>0</v>
      </c>
      <c r="I64">
        <f>Bawana_NG!Q64</f>
        <v>44.997895622895612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634.82118179957229</v>
      </c>
      <c r="P64" s="36">
        <v>68.319999999999993</v>
      </c>
      <c r="Q64" s="36">
        <v>18.827459867799814</v>
      </c>
      <c r="R64" s="38">
        <v>26.3</v>
      </c>
      <c r="S64" s="38">
        <v>0</v>
      </c>
      <c r="T64" s="37">
        <f>SUMPRODUCT(LTA!J64:AN64,LTA!J$101:AN$101,LTA!J$104:AN$104)</f>
        <v>195.25</v>
      </c>
      <c r="U64" s="37">
        <f>SUMPRODUCT(LTA!J64:AN64,LTA!J$102:AN$102,LTA!J$104:AN$104)</f>
        <v>107.08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-95</v>
      </c>
      <c r="AA64" s="75">
        <f>STOA!I64</f>
        <v>187.99</v>
      </c>
      <c r="AB64" s="75">
        <f>-STOA!O64</f>
        <v>0</v>
      </c>
      <c r="AC64">
        <f t="shared" si="0"/>
        <v>12.720175897466765</v>
      </c>
      <c r="AD64">
        <f t="shared" si="1"/>
        <v>1185.6623482203445</v>
      </c>
      <c r="AE64">
        <f>'IDT-1'!C64</f>
        <v>0</v>
      </c>
      <c r="AF64" s="24"/>
      <c r="AG64">
        <f t="shared" si="2"/>
        <v>1185.6623482203445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-28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5.4825499999999998</v>
      </c>
      <c r="E65">
        <f>GT_NG!Q65</f>
        <v>7.9434368275438043</v>
      </c>
      <c r="F65">
        <f>GT_Spot!Q65</f>
        <v>0</v>
      </c>
      <c r="G65">
        <f>PPCL_NG!Q65</f>
        <v>24.37</v>
      </c>
      <c r="H65">
        <f>PPCL_Spot!Q65</f>
        <v>0</v>
      </c>
      <c r="I65">
        <f>Bawana_NG!Q65</f>
        <v>44.997895622895612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635.37901569054577</v>
      </c>
      <c r="P65" s="36">
        <v>68.319999999999993</v>
      </c>
      <c r="Q65" s="36">
        <v>18.827459867799814</v>
      </c>
      <c r="R65" s="38">
        <v>26.3</v>
      </c>
      <c r="S65" s="38">
        <v>0</v>
      </c>
      <c r="T65" s="37">
        <f>SUMPRODUCT(LTA!J65:AN65,LTA!J$101:AN$101,LTA!J$104:AN$104)</f>
        <v>183.38</v>
      </c>
      <c r="U65" s="37">
        <f>SUMPRODUCT(LTA!J65:AN65,LTA!J$102:AN$102,LTA!J$104:AN$104)</f>
        <v>108.75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-90</v>
      </c>
      <c r="AA65" s="75">
        <f>STOA!I65</f>
        <v>187.99</v>
      </c>
      <c r="AB65" s="75">
        <f>-STOA!O65</f>
        <v>0</v>
      </c>
      <c r="AC65">
        <f t="shared" si="0"/>
        <v>12.546543560485377</v>
      </c>
      <c r="AD65">
        <f t="shared" si="1"/>
        <v>1186.1938144482995</v>
      </c>
      <c r="AE65">
        <f>'IDT-1'!C65</f>
        <v>0</v>
      </c>
      <c r="AF65" s="24"/>
      <c r="AG65">
        <f t="shared" si="2"/>
        <v>1186.1938144482995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-23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5.4825499999999998</v>
      </c>
      <c r="E66">
        <f>GT_NG!Q66</f>
        <v>7.9434368275438043</v>
      </c>
      <c r="F66">
        <f>GT_Spot!Q66</f>
        <v>0</v>
      </c>
      <c r="G66">
        <f>PPCL_NG!Q66</f>
        <v>24.37</v>
      </c>
      <c r="H66">
        <f>PPCL_Spot!Q66</f>
        <v>0</v>
      </c>
      <c r="I66">
        <f>Bawana_NG!Q66</f>
        <v>44.997895622895612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624.11184745885407</v>
      </c>
      <c r="P66" s="36">
        <v>68.319999999999993</v>
      </c>
      <c r="Q66" s="36">
        <v>18.827459867799814</v>
      </c>
      <c r="R66" s="38">
        <v>26.3</v>
      </c>
      <c r="S66" s="38">
        <v>0</v>
      </c>
      <c r="T66" s="37">
        <f>SUMPRODUCT(LTA!J66:AN66,LTA!J$101:AN$101,LTA!J$104:AN$104)</f>
        <v>167.23000000000002</v>
      </c>
      <c r="U66" s="37">
        <f>SUMPRODUCT(LTA!J66:AN66,LTA!J$102:AN$102,LTA!J$104:AN$104)</f>
        <v>108.75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-85</v>
      </c>
      <c r="AA66" s="75">
        <f>STOA!I66</f>
        <v>187.99</v>
      </c>
      <c r="AB66" s="75">
        <f>-STOA!O66</f>
        <v>0</v>
      </c>
      <c r="AC66">
        <f t="shared" si="0"/>
        <v>12.145466184646976</v>
      </c>
      <c r="AD66">
        <f t="shared" si="1"/>
        <v>1177.1777235924462</v>
      </c>
      <c r="AE66">
        <f>'IDT-1'!C66</f>
        <v>0</v>
      </c>
      <c r="AF66" s="24"/>
      <c r="AG66">
        <f t="shared" si="2"/>
        <v>1177.1777235924462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5.4825499999999998</v>
      </c>
      <c r="E67">
        <f>GT_NG!Q67</f>
        <v>7.9434368275438043</v>
      </c>
      <c r="F67">
        <f>GT_Spot!Q67</f>
        <v>0</v>
      </c>
      <c r="G67">
        <f>PPCL_NG!Q67</f>
        <v>24.37</v>
      </c>
      <c r="H67">
        <f>PPCL_Spot!Q67</f>
        <v>0</v>
      </c>
      <c r="I67">
        <f>Bawana_NG!Q67</f>
        <v>44.997895622895612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624.78181635456212</v>
      </c>
      <c r="P67" s="36">
        <v>68.319999999999993</v>
      </c>
      <c r="Q67" s="36">
        <v>18.827459867799814</v>
      </c>
      <c r="R67" s="38">
        <v>26.3</v>
      </c>
      <c r="S67" s="38">
        <v>0</v>
      </c>
      <c r="T67" s="37">
        <f>SUMPRODUCT(LTA!J67:AN67,LTA!J$101:AN$101,LTA!J$104:AN$104)</f>
        <v>152.88999999999999</v>
      </c>
      <c r="U67" s="37">
        <f>SUMPRODUCT(LTA!J67:AN67,LTA!J$102:AN$102,LTA!J$104:AN$104)</f>
        <v>109.08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-75</v>
      </c>
      <c r="AA67" s="75">
        <f>STOA!I67</f>
        <v>187.99</v>
      </c>
      <c r="AB67" s="75">
        <f>-STOA!O67</f>
        <v>0</v>
      </c>
      <c r="AC67">
        <f t="shared" si="0"/>
        <v>12.045830165973596</v>
      </c>
      <c r="AD67">
        <f t="shared" si="1"/>
        <v>1161.9373285068277</v>
      </c>
      <c r="AE67">
        <f>'IDT-1'!C67</f>
        <v>0</v>
      </c>
      <c r="AF67" s="24"/>
      <c r="AG67">
        <f t="shared" si="2"/>
        <v>1161.9373285068277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-22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5.4825499999999998</v>
      </c>
      <c r="E68">
        <f>GT_NG!Q68</f>
        <v>7.9434368275438043</v>
      </c>
      <c r="F68">
        <f>GT_Spot!Q68</f>
        <v>0</v>
      </c>
      <c r="G68">
        <f>PPCL_NG!Q68</f>
        <v>24.37</v>
      </c>
      <c r="H68">
        <f>PPCL_Spot!Q68</f>
        <v>0</v>
      </c>
      <c r="I68">
        <f>Bawana_NG!Q68</f>
        <v>44.997895622895612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624.78181635456212</v>
      </c>
      <c r="P68" s="36">
        <v>68.319999999999993</v>
      </c>
      <c r="Q68" s="36">
        <v>18.827459867799814</v>
      </c>
      <c r="R68" s="38">
        <v>26.3</v>
      </c>
      <c r="S68" s="38">
        <v>0</v>
      </c>
      <c r="T68" s="37">
        <f>SUMPRODUCT(LTA!J68:AN68,LTA!J$101:AN$101,LTA!J$104:AN$104)</f>
        <v>136.17000000000002</v>
      </c>
      <c r="U68" s="37">
        <f>SUMPRODUCT(LTA!J68:AN68,LTA!J$102:AN$102,LTA!J$104:AN$104)</f>
        <v>109.32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-65</v>
      </c>
      <c r="AA68" s="75">
        <f>STOA!I68</f>
        <v>187.99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11.874171783407011</v>
      </c>
      <c r="AD68">
        <f t="shared" ref="AD68:AD98" si="4">SUM(B68:AB68,AI68:AR68)-AC68</f>
        <v>1148.6289868893941</v>
      </c>
      <c r="AE68">
        <f>'IDT-1'!C68</f>
        <v>0</v>
      </c>
      <c r="AF68" s="24"/>
      <c r="AG68">
        <f t="shared" ref="AG68:AG98" si="5">SUM(AD68:AF68)</f>
        <v>1148.6289868893941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-29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5.4825499999999998</v>
      </c>
      <c r="E69">
        <f>GT_NG!Q69</f>
        <v>7.9434368275438043</v>
      </c>
      <c r="F69">
        <f>GT_Spot!Q69</f>
        <v>0</v>
      </c>
      <c r="G69">
        <f>PPCL_NG!Q69</f>
        <v>24.37</v>
      </c>
      <c r="H69">
        <f>PPCL_Spot!Q69</f>
        <v>0</v>
      </c>
      <c r="I69">
        <f>Bawana_NG!Q69</f>
        <v>44.997895622895612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627.86071100423521</v>
      </c>
      <c r="P69" s="36">
        <v>68.319999999999993</v>
      </c>
      <c r="Q69" s="36">
        <v>18.827459867799814</v>
      </c>
      <c r="R69" s="38">
        <v>25.750000000000004</v>
      </c>
      <c r="S69" s="38">
        <v>0</v>
      </c>
      <c r="T69" s="37">
        <f>SUMPRODUCT(LTA!J69:AN69,LTA!J$101:AN$101,LTA!J$104:AN$104)</f>
        <v>122.8</v>
      </c>
      <c r="U69" s="37">
        <f>SUMPRODUCT(LTA!J69:AN69,LTA!J$102:AN$102,LTA!J$104:AN$104)</f>
        <v>108.75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-60</v>
      </c>
      <c r="AA69" s="75">
        <f>STOA!I69</f>
        <v>187.99</v>
      </c>
      <c r="AB69" s="75">
        <f>-STOA!O69</f>
        <v>0</v>
      </c>
      <c r="AC69">
        <f t="shared" si="3"/>
        <v>11.578435250835836</v>
      </c>
      <c r="AD69">
        <f t="shared" si="4"/>
        <v>1159.5136180716383</v>
      </c>
      <c r="AE69">
        <f>'IDT-1'!C69</f>
        <v>0</v>
      </c>
      <c r="AF69" s="24"/>
      <c r="AG69">
        <f t="shared" si="5"/>
        <v>1159.5136180716383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-12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5.4825499999999998</v>
      </c>
      <c r="E70">
        <f>GT_NG!Q70</f>
        <v>7.9434368275438043</v>
      </c>
      <c r="F70">
        <f>GT_Spot!Q70</f>
        <v>0</v>
      </c>
      <c r="G70">
        <f>PPCL_NG!Q70</f>
        <v>24.37</v>
      </c>
      <c r="H70">
        <f>PPCL_Spot!Q70</f>
        <v>0</v>
      </c>
      <c r="I70">
        <f>Bawana_NG!Q70</f>
        <v>44.997895622895612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630.05998900988141</v>
      </c>
      <c r="P70" s="36">
        <v>68.319999999999993</v>
      </c>
      <c r="Q70" s="36">
        <v>18.827459867799814</v>
      </c>
      <c r="R70" s="38">
        <v>22.43</v>
      </c>
      <c r="S70" s="38">
        <v>0</v>
      </c>
      <c r="T70" s="37">
        <f>SUMPRODUCT(LTA!J70:AN70,LTA!J$101:AN$101,LTA!J$104:AN$104)</f>
        <v>108.52</v>
      </c>
      <c r="U70" s="37">
        <f>SUMPRODUCT(LTA!J70:AN70,LTA!J$102:AN$102,LTA!J$104:AN$104)</f>
        <v>108.75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-55</v>
      </c>
      <c r="AA70" s="75">
        <f>STOA!I70</f>
        <v>187.99</v>
      </c>
      <c r="AB70" s="75">
        <f>-STOA!O70</f>
        <v>0</v>
      </c>
      <c r="AC70">
        <f t="shared" si="3"/>
        <v>11.354127622063571</v>
      </c>
      <c r="AD70">
        <f t="shared" si="4"/>
        <v>1154.3372037060569</v>
      </c>
      <c r="AE70">
        <f>'IDT-1'!C70</f>
        <v>0</v>
      </c>
      <c r="AF70" s="24"/>
      <c r="AG70">
        <f t="shared" si="5"/>
        <v>1154.3372037060569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-7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5.4825499999999998</v>
      </c>
      <c r="E71">
        <f>GT_NG!Q71</f>
        <v>7.9434368275438043</v>
      </c>
      <c r="F71">
        <f>GT_Spot!Q71</f>
        <v>0</v>
      </c>
      <c r="G71">
        <f>PPCL_NG!Q71</f>
        <v>24.37</v>
      </c>
      <c r="H71">
        <f>PPCL_Spot!Q71</f>
        <v>0</v>
      </c>
      <c r="I71">
        <f>Bawana_NG!Q71</f>
        <v>44.997895622895612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693.53268615836043</v>
      </c>
      <c r="P71" s="36">
        <v>68.319999999999993</v>
      </c>
      <c r="Q71" s="36">
        <v>18.827459867799814</v>
      </c>
      <c r="R71" s="38">
        <v>18.34</v>
      </c>
      <c r="S71" s="38">
        <v>0</v>
      </c>
      <c r="T71" s="37">
        <f>SUMPRODUCT(LTA!J71:AN71,LTA!J$101:AN$101,LTA!J$104:AN$104)</f>
        <v>88.009999999999991</v>
      </c>
      <c r="U71" s="37">
        <f>SUMPRODUCT(LTA!J71:AN71,LTA!J$102:AN$102,LTA!J$104:AN$104)</f>
        <v>108.75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-30</v>
      </c>
      <c r="AA71" s="75">
        <f>STOA!I71</f>
        <v>187.99</v>
      </c>
      <c r="AB71" s="75">
        <f>-STOA!O71</f>
        <v>0</v>
      </c>
      <c r="AC71">
        <f t="shared" si="3"/>
        <v>12.237773135824101</v>
      </c>
      <c r="AD71">
        <f t="shared" si="4"/>
        <v>1131.3262553407756</v>
      </c>
      <c r="AE71">
        <f>'IDT-1'!C71</f>
        <v>0</v>
      </c>
      <c r="AF71" s="24"/>
      <c r="AG71">
        <f t="shared" si="5"/>
        <v>1131.3262553407756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-93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5.4825499999999998</v>
      </c>
      <c r="E72">
        <f>GT_NG!Q72</f>
        <v>7.9434368275438043</v>
      </c>
      <c r="F72">
        <f>GT_Spot!Q72</f>
        <v>0</v>
      </c>
      <c r="G72">
        <f>PPCL_NG!Q72</f>
        <v>24.37</v>
      </c>
      <c r="H72">
        <f>PPCL_Spot!Q72</f>
        <v>0</v>
      </c>
      <c r="I72">
        <f>Bawana_NG!Q72</f>
        <v>44.997895622895612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696.04210956259965</v>
      </c>
      <c r="P72" s="36">
        <v>68.319999999999993</v>
      </c>
      <c r="Q72" s="36">
        <v>18.827459867799814</v>
      </c>
      <c r="R72" s="38">
        <v>10.26</v>
      </c>
      <c r="S72" s="38">
        <v>0</v>
      </c>
      <c r="T72" s="37">
        <f>SUMPRODUCT(LTA!J72:AN72,LTA!J$101:AN$101,LTA!J$104:AN$104)</f>
        <v>71.89</v>
      </c>
      <c r="U72" s="37">
        <f>SUMPRODUCT(LTA!J72:AN72,LTA!J$102:AN$102,LTA!J$104:AN$104)</f>
        <v>108.75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-20</v>
      </c>
      <c r="AA72" s="75">
        <f>STOA!I72</f>
        <v>187.99</v>
      </c>
      <c r="AB72" s="75">
        <f>-STOA!O72</f>
        <v>0</v>
      </c>
      <c r="AC72">
        <f t="shared" si="3"/>
        <v>11.922602276470672</v>
      </c>
      <c r="AD72">
        <f t="shared" si="4"/>
        <v>1123.9508496043682</v>
      </c>
      <c r="AE72">
        <f>'IDT-1'!C72</f>
        <v>0</v>
      </c>
      <c r="AF72" s="24"/>
      <c r="AG72">
        <f t="shared" si="5"/>
        <v>1123.9508496043682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-89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5.4825499999999998</v>
      </c>
      <c r="E73">
        <f>GT_NG!Q73</f>
        <v>7.9434368275438043</v>
      </c>
      <c r="F73">
        <f>GT_Spot!Q73</f>
        <v>0</v>
      </c>
      <c r="G73">
        <f>PPCL_NG!Q73</f>
        <v>24.37</v>
      </c>
      <c r="H73">
        <f>PPCL_Spot!Q73</f>
        <v>0</v>
      </c>
      <c r="I73">
        <f>Bawana_NG!Q73</f>
        <v>44.997895622895612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694.71121433259964</v>
      </c>
      <c r="P73" s="36">
        <v>68.319999999999993</v>
      </c>
      <c r="Q73" s="36">
        <v>18.827459867799814</v>
      </c>
      <c r="R73" s="38">
        <v>3.71</v>
      </c>
      <c r="S73" s="38">
        <v>0</v>
      </c>
      <c r="T73" s="37">
        <f>SUMPRODUCT(LTA!J73:AN73,LTA!J$101:AN$101,LTA!J$104:AN$104)</f>
        <v>60.120000000000005</v>
      </c>
      <c r="U73" s="37">
        <f>SUMPRODUCT(LTA!J73:AN73,LTA!J$102:AN$102,LTA!J$104:AN$104)</f>
        <v>108.75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-5</v>
      </c>
      <c r="AA73" s="75">
        <f>STOA!I73</f>
        <v>187.99</v>
      </c>
      <c r="AB73" s="75">
        <f>-STOA!O73</f>
        <v>0</v>
      </c>
      <c r="AC73">
        <f t="shared" si="3"/>
        <v>11.518843082869594</v>
      </c>
      <c r="AD73">
        <f t="shared" si="4"/>
        <v>1130.7037135679693</v>
      </c>
      <c r="AE73">
        <f>'IDT-1'!C73</f>
        <v>0</v>
      </c>
      <c r="AF73" s="24"/>
      <c r="AG73">
        <f t="shared" si="5"/>
        <v>1130.7037135679693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-78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5.4825499999999998</v>
      </c>
      <c r="E74">
        <f>GT_NG!Q74</f>
        <v>7.9434368275438043</v>
      </c>
      <c r="F74">
        <f>GT_Spot!Q74</f>
        <v>0</v>
      </c>
      <c r="G74">
        <f>PPCL_NG!Q74</f>
        <v>24.37</v>
      </c>
      <c r="H74">
        <f>PPCL_Spot!Q74</f>
        <v>0</v>
      </c>
      <c r="I74">
        <f>Bawana_NG!Q74</f>
        <v>44.997895622895612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698.14406743339657</v>
      </c>
      <c r="P74" s="36">
        <v>68.319999999999993</v>
      </c>
      <c r="Q74" s="36">
        <v>18.827459867799814</v>
      </c>
      <c r="R74" s="38">
        <v>0.85</v>
      </c>
      <c r="S74" s="38">
        <v>0</v>
      </c>
      <c r="T74" s="37">
        <f>SUMPRODUCT(LTA!J74:AN74,LTA!J$101:AN$101,LTA!J$104:AN$104)</f>
        <v>45.57</v>
      </c>
      <c r="U74" s="37">
        <f>SUMPRODUCT(LTA!J74:AN74,LTA!J$102:AN$102,LTA!J$104:AN$104)</f>
        <v>108.75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187.99</v>
      </c>
      <c r="AB74" s="75">
        <f>-STOA!O74</f>
        <v>0</v>
      </c>
      <c r="AC74">
        <f t="shared" si="3"/>
        <v>11.244916022279284</v>
      </c>
      <c r="AD74">
        <f t="shared" si="4"/>
        <v>1134.0004937293563</v>
      </c>
      <c r="AE74">
        <f>'IDT-1'!C74</f>
        <v>0</v>
      </c>
      <c r="AF74" s="24"/>
      <c r="AG74">
        <f t="shared" si="5"/>
        <v>1134.0004937293563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-66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5.4825499999999998</v>
      </c>
      <c r="E75">
        <f>GT_NG!Q75</f>
        <v>8.0172148785736237</v>
      </c>
      <c r="F75">
        <f>GT_Spot!Q75</f>
        <v>0</v>
      </c>
      <c r="G75">
        <f>PPCL_NG!Q75</f>
        <v>24.37</v>
      </c>
      <c r="H75">
        <f>PPCL_Spot!Q75</f>
        <v>0</v>
      </c>
      <c r="I75">
        <f>Bawana_NG!Q75</f>
        <v>54.540000000000006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707.1316724673859</v>
      </c>
      <c r="P75" s="36">
        <v>68.319999999999993</v>
      </c>
      <c r="Q75" s="36">
        <v>18.827459867799814</v>
      </c>
      <c r="R75" s="38">
        <v>0</v>
      </c>
      <c r="S75" s="38">
        <v>0</v>
      </c>
      <c r="T75" s="37">
        <f>SUMPRODUCT(LTA!J75:AN75,LTA!J$101:AN$101,LTA!J$104:AN$104)</f>
        <v>35.849999999999994</v>
      </c>
      <c r="U75" s="37">
        <f>SUMPRODUCT(LTA!J75:AN75,LTA!J$102:AN$102,LTA!J$104:AN$104)</f>
        <v>108.75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224.46</v>
      </c>
      <c r="AB75" s="75">
        <f>-STOA!O75</f>
        <v>0</v>
      </c>
      <c r="AC75">
        <f t="shared" si="3"/>
        <v>12.089331215577936</v>
      </c>
      <c r="AD75">
        <f t="shared" si="4"/>
        <v>1126.6595659981815</v>
      </c>
      <c r="AE75">
        <f>'IDT-1'!C75</f>
        <v>0</v>
      </c>
      <c r="AF75" s="24"/>
      <c r="AG75">
        <f t="shared" si="5"/>
        <v>1126.6595659981815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-117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5.4825499999999998</v>
      </c>
      <c r="E76">
        <f>GT_NG!Q76</f>
        <v>8.0172148785736237</v>
      </c>
      <c r="F76">
        <f>GT_Spot!Q76</f>
        <v>0</v>
      </c>
      <c r="G76">
        <f>PPCL_NG!Q76</f>
        <v>24.37</v>
      </c>
      <c r="H76">
        <f>PPCL_Spot!Q76</f>
        <v>0</v>
      </c>
      <c r="I76">
        <f>Bawana_NG!Q76</f>
        <v>54.540000000000006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714.62675322154973</v>
      </c>
      <c r="P76" s="36">
        <v>68.319999999999993</v>
      </c>
      <c r="Q76" s="36">
        <v>18.827459867799814</v>
      </c>
      <c r="R76" s="38">
        <v>0</v>
      </c>
      <c r="S76" s="38">
        <v>0</v>
      </c>
      <c r="T76" s="37">
        <f>SUMPRODUCT(LTA!J76:AN76,LTA!J$101:AN$101,LTA!J$104:AN$104)</f>
        <v>27.21</v>
      </c>
      <c r="U76" s="37">
        <f>SUMPRODUCT(LTA!J76:AN76,LTA!J$102:AN$102,LTA!J$104:AN$104)</f>
        <v>108.75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224.46</v>
      </c>
      <c r="AB76" s="75">
        <f>-STOA!O76</f>
        <v>0</v>
      </c>
      <c r="AC76">
        <f t="shared" si="3"/>
        <v>12.123646563825552</v>
      </c>
      <c r="AD76">
        <f t="shared" si="4"/>
        <v>1120.4803314040976</v>
      </c>
      <c r="AE76">
        <f>'IDT-1'!C76</f>
        <v>0</v>
      </c>
      <c r="AF76" s="24"/>
      <c r="AG76">
        <f t="shared" si="5"/>
        <v>1120.4803314040976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-122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5.4825499999999998</v>
      </c>
      <c r="E77">
        <f>GT_NG!Q77</f>
        <v>8.0172148785736237</v>
      </c>
      <c r="F77">
        <f>GT_Spot!Q77</f>
        <v>0</v>
      </c>
      <c r="G77">
        <f>PPCL_NG!Q77</f>
        <v>24.37</v>
      </c>
      <c r="H77">
        <f>PPCL_Spot!Q77</f>
        <v>0</v>
      </c>
      <c r="I77">
        <f>Bawana_NG!Q77</f>
        <v>54.540000000000006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720.35187017829446</v>
      </c>
      <c r="P77" s="36">
        <v>68.319999999999993</v>
      </c>
      <c r="Q77" s="36">
        <v>18.827459867799814</v>
      </c>
      <c r="R77" s="38">
        <v>0</v>
      </c>
      <c r="S77" s="38">
        <v>0</v>
      </c>
      <c r="T77" s="37">
        <f>SUMPRODUCT(LTA!J77:AN77,LTA!J$101:AN$101,LTA!J$104:AN$104)</f>
        <v>24.04</v>
      </c>
      <c r="U77" s="37">
        <f>SUMPRODUCT(LTA!J77:AN77,LTA!J$102:AN$102,LTA!J$104:AN$104)</f>
        <v>108.75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224.46</v>
      </c>
      <c r="AB77" s="75">
        <f>-STOA!O77</f>
        <v>0</v>
      </c>
      <c r="AC77">
        <f t="shared" si="3"/>
        <v>12.057350317822953</v>
      </c>
      <c r="AD77">
        <f t="shared" si="4"/>
        <v>1133.1017446068449</v>
      </c>
      <c r="AE77">
        <f>'IDT-1'!C77</f>
        <v>0</v>
      </c>
      <c r="AF77" s="24"/>
      <c r="AG77">
        <f t="shared" si="5"/>
        <v>1133.1017446068449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-112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5.4825499999999998</v>
      </c>
      <c r="E78">
        <f>GT_NG!Q78</f>
        <v>8.0167014613778704</v>
      </c>
      <c r="F78">
        <f>GT_Spot!Q78</f>
        <v>0</v>
      </c>
      <c r="G78">
        <f>PPCL_NG!Q78</f>
        <v>24.37</v>
      </c>
      <c r="H78">
        <f>PPCL_Spot!Q78</f>
        <v>0</v>
      </c>
      <c r="I78">
        <f>Bawana_NG!Q78</f>
        <v>54.540000000000006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730.69353543937746</v>
      </c>
      <c r="P78" s="36">
        <v>68.319999999999993</v>
      </c>
      <c r="Q78" s="36">
        <v>18.827459867799814</v>
      </c>
      <c r="R78" s="38">
        <v>0</v>
      </c>
      <c r="S78" s="38">
        <v>0</v>
      </c>
      <c r="T78" s="37">
        <f>SUMPRODUCT(LTA!J78:AN78,LTA!J$101:AN$101,LTA!J$104:AN$104)</f>
        <v>22.2</v>
      </c>
      <c r="U78" s="37">
        <f>SUMPRODUCT(LTA!J78:AN78,LTA!J$102:AN$102,LTA!J$104:AN$104)</f>
        <v>108.75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224.46</v>
      </c>
      <c r="AB78" s="75">
        <f>-STOA!O78</f>
        <v>0</v>
      </c>
      <c r="AC78">
        <f t="shared" si="3"/>
        <v>12.265332366882092</v>
      </c>
      <c r="AD78">
        <f t="shared" si="4"/>
        <v>1126.3949144016731</v>
      </c>
      <c r="AE78">
        <f>'IDT-1'!C78</f>
        <v>0</v>
      </c>
      <c r="AF78" s="24"/>
      <c r="AG78">
        <f t="shared" si="5"/>
        <v>1126.3949144016731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-127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5.4825499999999998</v>
      </c>
      <c r="E79">
        <f>GT_NG!Q79</f>
        <v>8.0167014613778704</v>
      </c>
      <c r="F79">
        <f>GT_Spot!Q79</f>
        <v>0</v>
      </c>
      <c r="G79">
        <f>PPCL_NG!Q79</f>
        <v>24.37</v>
      </c>
      <c r="H79">
        <f>PPCL_Spot!Q79</f>
        <v>0</v>
      </c>
      <c r="I79">
        <f>Bawana_NG!Q79</f>
        <v>54.540000000000006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751.90658412292498</v>
      </c>
      <c r="P79" s="36">
        <v>68.319999999999993</v>
      </c>
      <c r="Q79" s="36">
        <v>18.827459867799814</v>
      </c>
      <c r="R79" s="38">
        <v>0</v>
      </c>
      <c r="S79" s="38">
        <v>0</v>
      </c>
      <c r="T79" s="37">
        <f>SUMPRODUCT(LTA!J79:AN79,LTA!J$101:AN$101,LTA!J$104:AN$104)</f>
        <v>23.07</v>
      </c>
      <c r="U79" s="37">
        <f>SUMPRODUCT(LTA!J79:AN79,LTA!J$102:AN$102,LTA!J$104:AN$104)</f>
        <v>108.75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-5</v>
      </c>
      <c r="AA79" s="75">
        <f>STOA!I79</f>
        <v>224.46</v>
      </c>
      <c r="AB79" s="75">
        <f>-STOA!O79</f>
        <v>0</v>
      </c>
      <c r="AC79">
        <f t="shared" si="3"/>
        <v>12.521810087952678</v>
      </c>
      <c r="AD79">
        <f t="shared" si="4"/>
        <v>1141.2214853641501</v>
      </c>
      <c r="AE79">
        <f>'IDT-1'!C79</f>
        <v>-4.234</v>
      </c>
      <c r="AF79" s="24"/>
      <c r="AG79">
        <f t="shared" si="5"/>
        <v>1136.9874853641502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-129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5.4825499999999998</v>
      </c>
      <c r="E80">
        <f>GT_NG!Q80</f>
        <v>8.0167014613778704</v>
      </c>
      <c r="F80">
        <f>GT_Spot!Q80</f>
        <v>0</v>
      </c>
      <c r="G80">
        <f>PPCL_NG!Q80</f>
        <v>24.37</v>
      </c>
      <c r="H80">
        <f>PPCL_Spot!Q80</f>
        <v>0</v>
      </c>
      <c r="I80">
        <f>Bawana_NG!Q80</f>
        <v>54.540000000000006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753.80382665372213</v>
      </c>
      <c r="P80" s="36">
        <v>68.319999999999993</v>
      </c>
      <c r="Q80" s="36">
        <v>18.827459867799814</v>
      </c>
      <c r="R80" s="38">
        <v>0</v>
      </c>
      <c r="S80" s="38">
        <v>0</v>
      </c>
      <c r="T80" s="37">
        <f>SUMPRODUCT(LTA!J80:AN80,LTA!J$101:AN$101,LTA!J$104:AN$104)</f>
        <v>23.82</v>
      </c>
      <c r="U80" s="37">
        <f>SUMPRODUCT(LTA!J80:AN80,LTA!J$102:AN$102,LTA!J$104:AN$104)</f>
        <v>108.75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-10</v>
      </c>
      <c r="AA80" s="75">
        <f>STOA!I80</f>
        <v>224.46</v>
      </c>
      <c r="AB80" s="75">
        <f>-STOA!O80</f>
        <v>0</v>
      </c>
      <c r="AC80">
        <f t="shared" si="3"/>
        <v>12.616130842401255</v>
      </c>
      <c r="AD80">
        <f t="shared" si="4"/>
        <v>1135.7744071404986</v>
      </c>
      <c r="AE80">
        <f>'IDT-1'!C80</f>
        <v>-8.4670000000000005</v>
      </c>
      <c r="AF80" s="24"/>
      <c r="AG80">
        <f t="shared" si="5"/>
        <v>1127.3074071404985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-132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5.4825499999999998</v>
      </c>
      <c r="E81">
        <f>GT_NG!Q81</f>
        <v>8.0167014613778704</v>
      </c>
      <c r="F81">
        <f>GT_Spot!Q81</f>
        <v>0</v>
      </c>
      <c r="G81">
        <f>PPCL_NG!Q81</f>
        <v>24.37</v>
      </c>
      <c r="H81">
        <f>PPCL_Spot!Q81</f>
        <v>0</v>
      </c>
      <c r="I81">
        <f>Bawana_NG!Q81</f>
        <v>54.540000000000006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753.80382665372213</v>
      </c>
      <c r="P81" s="36">
        <v>68.319999999999993</v>
      </c>
      <c r="Q81" s="36">
        <v>18.827459867799814</v>
      </c>
      <c r="R81" s="38">
        <v>0</v>
      </c>
      <c r="S81" s="38">
        <v>0</v>
      </c>
      <c r="T81" s="37">
        <f>SUMPRODUCT(LTA!J81:AN81,LTA!J$101:AN$101,LTA!J$104:AN$104)</f>
        <v>23.96</v>
      </c>
      <c r="U81" s="37">
        <f>SUMPRODUCT(LTA!J81:AN81,LTA!J$102:AN$102,LTA!J$104:AN$104)</f>
        <v>108.75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-15</v>
      </c>
      <c r="AA81" s="75">
        <f>STOA!I81</f>
        <v>224.46</v>
      </c>
      <c r="AB81" s="75">
        <f>-STOA!O81</f>
        <v>0</v>
      </c>
      <c r="AC81">
        <f t="shared" si="3"/>
        <v>12.643997224967839</v>
      </c>
      <c r="AD81">
        <f t="shared" si="4"/>
        <v>1132.8865407579319</v>
      </c>
      <c r="AE81">
        <f>'IDT-1'!C81</f>
        <v>-10.584</v>
      </c>
      <c r="AF81" s="24"/>
      <c r="AG81">
        <f t="shared" si="5"/>
        <v>1122.3025407579319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-130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5.4825499999999998</v>
      </c>
      <c r="E82">
        <f>GT_NG!Q82</f>
        <v>8.0167014613778704</v>
      </c>
      <c r="F82">
        <f>GT_Spot!Q82</f>
        <v>0</v>
      </c>
      <c r="G82">
        <f>PPCL_NG!Q82</f>
        <v>24.37</v>
      </c>
      <c r="H82">
        <f>PPCL_Spot!Q82</f>
        <v>0</v>
      </c>
      <c r="I82">
        <f>Bawana_NG!Q82</f>
        <v>54.540000000000006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753.80382665372213</v>
      </c>
      <c r="P82" s="36">
        <v>68.319999999999993</v>
      </c>
      <c r="Q82" s="36">
        <v>18.827459867799814</v>
      </c>
      <c r="R82" s="38">
        <v>0</v>
      </c>
      <c r="S82" s="38">
        <v>0</v>
      </c>
      <c r="T82" s="37">
        <f>SUMPRODUCT(LTA!J82:AN82,LTA!J$101:AN$101,LTA!J$104:AN$104)</f>
        <v>24.31</v>
      </c>
      <c r="U82" s="37">
        <f>SUMPRODUCT(LTA!J82:AN82,LTA!J$102:AN$102,LTA!J$104:AN$104)</f>
        <v>108.75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-20</v>
      </c>
      <c r="AA82" s="75">
        <f>STOA!I82</f>
        <v>224.46</v>
      </c>
      <c r="AB82" s="75">
        <f>-STOA!O82</f>
        <v>0</v>
      </c>
      <c r="AC82">
        <f t="shared" si="3"/>
        <v>12.691467862578813</v>
      </c>
      <c r="AD82">
        <f t="shared" si="4"/>
        <v>1128.1890701203208</v>
      </c>
      <c r="AE82">
        <f>'IDT-1'!C82</f>
        <v>-14.818</v>
      </c>
      <c r="AF82" s="24"/>
      <c r="AG82">
        <f t="shared" si="5"/>
        <v>1113.3710701203208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-130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5.4825499999999998</v>
      </c>
      <c r="E83">
        <f>GT_NG!Q83</f>
        <v>8.0167014613778704</v>
      </c>
      <c r="F83">
        <f>GT_Spot!Q83</f>
        <v>0</v>
      </c>
      <c r="G83">
        <f>PPCL_NG!Q83</f>
        <v>24.37</v>
      </c>
      <c r="H83">
        <f>PPCL_Spot!Q83</f>
        <v>0</v>
      </c>
      <c r="I83">
        <f>Bawana_NG!Q83</f>
        <v>54.54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748.15091246691929</v>
      </c>
      <c r="P83" s="36">
        <v>68.319999999999993</v>
      </c>
      <c r="Q83" s="36">
        <v>18.827459867799814</v>
      </c>
      <c r="R83" s="38">
        <v>0</v>
      </c>
      <c r="S83" s="38">
        <v>0</v>
      </c>
      <c r="T83" s="37">
        <f>SUMPRODUCT(LTA!J83:AN83,LTA!J$101:AN$101,LTA!J$104:AN$104)</f>
        <v>26.42</v>
      </c>
      <c r="U83" s="37">
        <f>SUMPRODUCT(LTA!J83:AN83,LTA!J$102:AN$102,LTA!J$104:AN$104)</f>
        <v>108.75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-25</v>
      </c>
      <c r="AA83" s="75">
        <f>STOA!I83</f>
        <v>224.46</v>
      </c>
      <c r="AB83" s="75">
        <f>-STOA!O83</f>
        <v>0</v>
      </c>
      <c r="AC83">
        <f t="shared" si="3"/>
        <v>12.509362049857632</v>
      </c>
      <c r="AD83">
        <f t="shared" si="4"/>
        <v>1141.8282617462394</v>
      </c>
      <c r="AE83">
        <f>'IDT-1'!C83</f>
        <v>-16.934999999999999</v>
      </c>
      <c r="AF83" s="24"/>
      <c r="AG83">
        <f t="shared" si="5"/>
        <v>1124.8932617462394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-108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5.4825499999999998</v>
      </c>
      <c r="E84">
        <f>GT_NG!Q84</f>
        <v>8.0167014613778704</v>
      </c>
      <c r="F84">
        <f>GT_Spot!Q84</f>
        <v>0</v>
      </c>
      <c r="G84">
        <f>PPCL_NG!Q84</f>
        <v>24.37</v>
      </c>
      <c r="H84">
        <f>PPCL_Spot!Q84</f>
        <v>0</v>
      </c>
      <c r="I84">
        <f>Bawana_NG!Q84</f>
        <v>54.54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748.15091246691929</v>
      </c>
      <c r="P84" s="36">
        <v>68.319999999999993</v>
      </c>
      <c r="Q84" s="36">
        <v>18.827459867799814</v>
      </c>
      <c r="R84" s="38">
        <v>0</v>
      </c>
      <c r="S84" s="38">
        <v>0</v>
      </c>
      <c r="T84" s="37">
        <f>SUMPRODUCT(LTA!J84:AN84,LTA!J$101:AN$101,LTA!J$104:AN$104)</f>
        <v>26.23</v>
      </c>
      <c r="U84" s="37">
        <f>SUMPRODUCT(LTA!J84:AN84,LTA!J$102:AN$102,LTA!J$104:AN$104)</f>
        <v>108.75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-35</v>
      </c>
      <c r="AA84" s="75">
        <f>STOA!I84</f>
        <v>224.46</v>
      </c>
      <c r="AB84" s="75">
        <f>-STOA!O84</f>
        <v>0</v>
      </c>
      <c r="AC84">
        <f t="shared" si="3"/>
        <v>12.481055667291045</v>
      </c>
      <c r="AD84">
        <f t="shared" si="4"/>
        <v>1144.6665681288059</v>
      </c>
      <c r="AE84">
        <f>'IDT-1'!C84</f>
        <v>-27.518999999999998</v>
      </c>
      <c r="AF84" s="24"/>
      <c r="AG84">
        <f t="shared" si="5"/>
        <v>1117.1475681288059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-95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5.4825499999999998</v>
      </c>
      <c r="E85">
        <f>GT_NG!Q85</f>
        <v>8.0167014613778704</v>
      </c>
      <c r="F85">
        <f>GT_Spot!Q85</f>
        <v>0</v>
      </c>
      <c r="G85">
        <f>PPCL_NG!Q85</f>
        <v>24.37</v>
      </c>
      <c r="H85">
        <f>PPCL_Spot!Q85</f>
        <v>0</v>
      </c>
      <c r="I85">
        <f>Bawana_NG!Q85</f>
        <v>54.54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737.98460453903238</v>
      </c>
      <c r="P85" s="36">
        <v>68.319999999999993</v>
      </c>
      <c r="Q85" s="36">
        <v>18.827459867799814</v>
      </c>
      <c r="R85" s="38">
        <v>0</v>
      </c>
      <c r="S85" s="38">
        <v>0</v>
      </c>
      <c r="T85" s="37">
        <f>SUMPRODUCT(LTA!J85:AN85,LTA!J$101:AN$101,LTA!J$104:AN$104)</f>
        <v>26.06</v>
      </c>
      <c r="U85" s="37">
        <f>SUMPRODUCT(LTA!J85:AN85,LTA!J$102:AN$102,LTA!J$104:AN$104)</f>
        <v>108.75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-45</v>
      </c>
      <c r="AA85" s="75">
        <f>STOA!I85</f>
        <v>224.46</v>
      </c>
      <c r="AB85" s="75">
        <f>-STOA!O85</f>
        <v>0</v>
      </c>
      <c r="AC85">
        <f t="shared" si="3"/>
        <v>12.532146197880767</v>
      </c>
      <c r="AD85">
        <f t="shared" si="4"/>
        <v>1118.2791696703291</v>
      </c>
      <c r="AE85">
        <f>'IDT-1'!C85</f>
        <v>-31.751999999999999</v>
      </c>
      <c r="AF85" s="24"/>
      <c r="AG85">
        <f t="shared" si="5"/>
        <v>1086.5271696703292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-101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5.4825499999999998</v>
      </c>
      <c r="E86">
        <f>GT_NG!Q86</f>
        <v>8.0167014613778704</v>
      </c>
      <c r="F86">
        <f>GT_Spot!Q86</f>
        <v>0</v>
      </c>
      <c r="G86">
        <f>PPCL_NG!Q86</f>
        <v>24.37</v>
      </c>
      <c r="H86">
        <f>PPCL_Spot!Q86</f>
        <v>0</v>
      </c>
      <c r="I86">
        <f>Bawana_NG!Q86</f>
        <v>54.54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726.39740139204343</v>
      </c>
      <c r="P86" s="36">
        <v>68.319999999999993</v>
      </c>
      <c r="Q86" s="36">
        <v>18.827459867799814</v>
      </c>
      <c r="R86" s="38">
        <v>0</v>
      </c>
      <c r="S86" s="38">
        <v>0</v>
      </c>
      <c r="T86" s="37">
        <f>SUMPRODUCT(LTA!J86:AN86,LTA!J$101:AN$101,LTA!J$104:AN$104)</f>
        <v>25.79</v>
      </c>
      <c r="U86" s="37">
        <f>SUMPRODUCT(LTA!J86:AN86,LTA!J$102:AN$102,LTA!J$104:AN$104)</f>
        <v>108.89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-35</v>
      </c>
      <c r="AA86" s="75">
        <f>STOA!I86</f>
        <v>224.46</v>
      </c>
      <c r="AB86" s="75">
        <f>-STOA!O86</f>
        <v>0</v>
      </c>
      <c r="AC86">
        <f t="shared" si="3"/>
        <v>12.455669192753849</v>
      </c>
      <c r="AD86">
        <f t="shared" si="4"/>
        <v>1103.6384435284672</v>
      </c>
      <c r="AE86">
        <f>'IDT-1'!C86</f>
        <v>-25.402000000000001</v>
      </c>
      <c r="AF86" s="24"/>
      <c r="AG86">
        <f t="shared" si="5"/>
        <v>1078.2364435284671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-114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5.4825499999999998</v>
      </c>
      <c r="E87">
        <f>GT_NG!Q87</f>
        <v>8.0167014613778704</v>
      </c>
      <c r="F87">
        <f>GT_Spot!Q87</f>
        <v>0</v>
      </c>
      <c r="G87">
        <f>PPCL_NG!Q87</f>
        <v>24.37</v>
      </c>
      <c r="H87">
        <f>PPCL_Spot!Q87</f>
        <v>0</v>
      </c>
      <c r="I87">
        <f>Bawana_NG!Q87</f>
        <v>54.53755590410038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724.53200840743261</v>
      </c>
      <c r="P87" s="36">
        <v>68.319999999999993</v>
      </c>
      <c r="Q87" s="36">
        <v>18.827459867799814</v>
      </c>
      <c r="R87" s="38">
        <v>0</v>
      </c>
      <c r="S87" s="38">
        <v>0</v>
      </c>
      <c r="T87" s="37">
        <f>SUMPRODUCT(LTA!J87:AN87,LTA!J$101:AN$101,LTA!J$104:AN$104)</f>
        <v>25.47</v>
      </c>
      <c r="U87" s="37">
        <f>SUMPRODUCT(LTA!J87:AN87,LTA!J$102:AN$102,LTA!J$104:AN$104)</f>
        <v>109.3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-35</v>
      </c>
      <c r="AA87" s="75">
        <f>STOA!I87</f>
        <v>224.46</v>
      </c>
      <c r="AB87" s="75">
        <f>-STOA!O87</f>
        <v>0</v>
      </c>
      <c r="AC87">
        <f t="shared" si="3"/>
        <v>12.62646490441146</v>
      </c>
      <c r="AD87">
        <f t="shared" si="4"/>
        <v>1080.6898107362993</v>
      </c>
      <c r="AE87">
        <f>'IDT-1'!C87</f>
        <v>-25.402000000000001</v>
      </c>
      <c r="AF87" s="24"/>
      <c r="AG87">
        <f t="shared" si="5"/>
        <v>1055.2878107362992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-135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5.4825499999999998</v>
      </c>
      <c r="E88">
        <f>GT_NG!Q88</f>
        <v>8.0167014613778704</v>
      </c>
      <c r="F88">
        <f>GT_Spot!Q88</f>
        <v>0</v>
      </c>
      <c r="G88">
        <f>PPCL_NG!Q88</f>
        <v>24.37</v>
      </c>
      <c r="H88">
        <f>PPCL_Spot!Q88</f>
        <v>0</v>
      </c>
      <c r="I88">
        <f>Bawana_NG!Q88</f>
        <v>54.53755590410038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724.53200840743261</v>
      </c>
      <c r="P88" s="36">
        <v>68.319999999999993</v>
      </c>
      <c r="Q88" s="36">
        <v>18.827459867799814</v>
      </c>
      <c r="R88" s="38">
        <v>0</v>
      </c>
      <c r="S88" s="38">
        <v>0</v>
      </c>
      <c r="T88" s="37">
        <f>SUMPRODUCT(LTA!J88:AN88,LTA!J$101:AN$101,LTA!J$104:AN$104)</f>
        <v>25.59</v>
      </c>
      <c r="U88" s="37">
        <f>SUMPRODUCT(LTA!J88:AN88,LTA!J$102:AN$102,LTA!J$104:AN$104)</f>
        <v>109.64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-35</v>
      </c>
      <c r="AA88" s="75">
        <f>STOA!I88</f>
        <v>224.46</v>
      </c>
      <c r="AB88" s="75">
        <f>-STOA!O88</f>
        <v>0</v>
      </c>
      <c r="AC88">
        <f t="shared" si="3"/>
        <v>12.577244139278287</v>
      </c>
      <c r="AD88">
        <f t="shared" si="4"/>
        <v>1087.1990315014325</v>
      </c>
      <c r="AE88">
        <f>'IDT-1'!C88</f>
        <v>-27.518999999999998</v>
      </c>
      <c r="AF88" s="24"/>
      <c r="AG88">
        <f t="shared" si="5"/>
        <v>1059.6800315014325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-129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5.4825499999999998</v>
      </c>
      <c r="E89">
        <f>GT_NG!Q89</f>
        <v>8.0167014613778704</v>
      </c>
      <c r="F89">
        <f>GT_Spot!Q89</f>
        <v>0</v>
      </c>
      <c r="G89">
        <f>PPCL_NG!Q89</f>
        <v>24.37</v>
      </c>
      <c r="H89">
        <f>PPCL_Spot!Q89</f>
        <v>0</v>
      </c>
      <c r="I89">
        <f>Bawana_NG!Q89</f>
        <v>54.53755590410038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729.50270079079178</v>
      </c>
      <c r="P89" s="36">
        <v>68.319999999999993</v>
      </c>
      <c r="Q89" s="36">
        <v>18.827459867799814</v>
      </c>
      <c r="R89" s="38">
        <v>0</v>
      </c>
      <c r="S89" s="38">
        <v>0</v>
      </c>
      <c r="T89" s="37">
        <f>SUMPRODUCT(LTA!J89:AN89,LTA!J$101:AN$101,LTA!J$104:AN$104)</f>
        <v>25.76</v>
      </c>
      <c r="U89" s="37">
        <f>SUMPRODUCT(LTA!J89:AN89,LTA!J$102:AN$102,LTA!J$104:AN$104)</f>
        <v>110.03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-20</v>
      </c>
      <c r="AA89" s="75">
        <f>STOA!I89</f>
        <v>224.46</v>
      </c>
      <c r="AB89" s="75">
        <f>-STOA!O89</f>
        <v>0</v>
      </c>
      <c r="AC89">
        <f t="shared" si="3"/>
        <v>12.590401722163065</v>
      </c>
      <c r="AD89">
        <f t="shared" si="4"/>
        <v>1096.7165663019068</v>
      </c>
      <c r="AE89">
        <f>'IDT-1'!C89</f>
        <v>-20.745000000000001</v>
      </c>
      <c r="AF89" s="24"/>
      <c r="AG89">
        <f t="shared" si="5"/>
        <v>1075.9715663019069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-140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5.4825499999999998</v>
      </c>
      <c r="E90">
        <f>GT_NG!Q90</f>
        <v>8.0167014613778704</v>
      </c>
      <c r="F90">
        <f>GT_Spot!Q90</f>
        <v>0</v>
      </c>
      <c r="G90">
        <f>PPCL_NG!Q90</f>
        <v>24.37</v>
      </c>
      <c r="H90">
        <f>PPCL_Spot!Q90</f>
        <v>0</v>
      </c>
      <c r="I90">
        <f>Bawana_NG!Q90</f>
        <v>54.53755590410038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740.18992206137023</v>
      </c>
      <c r="P90" s="36">
        <v>68.319999999999993</v>
      </c>
      <c r="Q90" s="36">
        <v>18.827459867799814</v>
      </c>
      <c r="R90" s="38">
        <v>0</v>
      </c>
      <c r="S90" s="38">
        <v>0</v>
      </c>
      <c r="T90" s="37">
        <f>SUMPRODUCT(LTA!J90:AN90,LTA!J$101:AN$101,LTA!J$104:AN$104)</f>
        <v>26.11</v>
      </c>
      <c r="U90" s="37">
        <f>SUMPRODUCT(LTA!J90:AN90,LTA!J$102:AN$102,LTA!J$104:AN$104)</f>
        <v>110.44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-10</v>
      </c>
      <c r="AA90" s="75">
        <f>STOA!I90</f>
        <v>224.46</v>
      </c>
      <c r="AB90" s="75">
        <f>-STOA!O90</f>
        <v>0</v>
      </c>
      <c r="AC90">
        <f t="shared" si="3"/>
        <v>12.700015396866352</v>
      </c>
      <c r="AD90">
        <f t="shared" si="4"/>
        <v>1107.054173897782</v>
      </c>
      <c r="AE90">
        <f>'IDT-1'!C90</f>
        <v>-8.4670000000000005</v>
      </c>
      <c r="AF90" s="24"/>
      <c r="AG90">
        <f t="shared" si="5"/>
        <v>1098.5871738977819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-151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5.4825499999999998</v>
      </c>
      <c r="E91">
        <f>GT_NG!Q91</f>
        <v>8.0167014613778704</v>
      </c>
      <c r="F91">
        <f>GT_Spot!Q91</f>
        <v>0</v>
      </c>
      <c r="G91">
        <f>PPCL_NG!Q91</f>
        <v>24.37</v>
      </c>
      <c r="H91">
        <f>PPCL_Spot!Q91</f>
        <v>0</v>
      </c>
      <c r="I91">
        <f>Bawana_NG!Q91</f>
        <v>54.53755590410038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744.2069140273702</v>
      </c>
      <c r="P91" s="36">
        <v>68.319999999999993</v>
      </c>
      <c r="Q91" s="36">
        <v>18.827459867799814</v>
      </c>
      <c r="R91" s="38">
        <v>0</v>
      </c>
      <c r="S91" s="38">
        <v>0</v>
      </c>
      <c r="T91" s="37">
        <f>SUMPRODUCT(LTA!J91:AN91,LTA!J$101:AN$101,LTA!J$104:AN$104)</f>
        <v>26.42</v>
      </c>
      <c r="U91" s="37">
        <f>SUMPRODUCT(LTA!J91:AN91,LTA!J$102:AN$102,LTA!J$104:AN$104)</f>
        <v>110.69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-25</v>
      </c>
      <c r="AA91" s="75">
        <f>STOA!I91</f>
        <v>261.28999999999996</v>
      </c>
      <c r="AB91" s="75">
        <f>-STOA!O91</f>
        <v>0</v>
      </c>
      <c r="AC91">
        <f t="shared" si="3"/>
        <v>13.233081349088861</v>
      </c>
      <c r="AD91">
        <f t="shared" si="4"/>
        <v>1128.9280999115592</v>
      </c>
      <c r="AE91">
        <f>'IDT-1'!C91</f>
        <v>-19.050999999999998</v>
      </c>
      <c r="AF91" s="24"/>
      <c r="AG91">
        <f t="shared" si="5"/>
        <v>1109.8770999115593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-155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5.4825499999999998</v>
      </c>
      <c r="E92">
        <f>GT_NG!Q92</f>
        <v>8.0167014613778704</v>
      </c>
      <c r="F92">
        <f>GT_Spot!Q92</f>
        <v>0</v>
      </c>
      <c r="G92">
        <f>PPCL_NG!Q92</f>
        <v>24.37</v>
      </c>
      <c r="H92">
        <f>PPCL_Spot!Q92</f>
        <v>0</v>
      </c>
      <c r="I92">
        <f>Bawana_NG!Q92</f>
        <v>54.53755590410038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740.35612466816178</v>
      </c>
      <c r="P92" s="36">
        <v>68.319999999999993</v>
      </c>
      <c r="Q92" s="36">
        <v>18.827459867799814</v>
      </c>
      <c r="R92" s="38">
        <v>0</v>
      </c>
      <c r="S92" s="38">
        <v>0</v>
      </c>
      <c r="T92" s="37">
        <f>SUMPRODUCT(LTA!J92:AN92,LTA!J$101:AN$101,LTA!J$104:AN$104)</f>
        <v>26.58</v>
      </c>
      <c r="U92" s="37">
        <f>SUMPRODUCT(LTA!J92:AN92,LTA!J$102:AN$102,LTA!J$104:AN$104)</f>
        <v>111.02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-20</v>
      </c>
      <c r="AA92" s="75">
        <f>STOA!I92</f>
        <v>261.28999999999996</v>
      </c>
      <c r="AB92" s="75">
        <f>-STOA!O92</f>
        <v>0</v>
      </c>
      <c r="AC92">
        <f t="shared" si="3"/>
        <v>13.070334489894897</v>
      </c>
      <c r="AD92">
        <f t="shared" si="4"/>
        <v>1140.7300574115447</v>
      </c>
      <c r="AE92">
        <f>'IDT-1'!C92</f>
        <v>-14.818</v>
      </c>
      <c r="AF92" s="24"/>
      <c r="AG92">
        <f t="shared" si="5"/>
        <v>1125.9120574115448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-145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5.4825499999999998</v>
      </c>
      <c r="E93">
        <f>GT_NG!Q93</f>
        <v>8.0167014613778704</v>
      </c>
      <c r="F93">
        <f>GT_Spot!Q93</f>
        <v>0</v>
      </c>
      <c r="G93">
        <f>PPCL_NG!Q93</f>
        <v>24.37</v>
      </c>
      <c r="H93">
        <f>PPCL_Spot!Q93</f>
        <v>0</v>
      </c>
      <c r="I93">
        <f>Bawana_NG!Q93</f>
        <v>54.53755590410038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741.01669919960693</v>
      </c>
      <c r="P93" s="36">
        <v>68.319999999999993</v>
      </c>
      <c r="Q93" s="36">
        <v>18.827459867799814</v>
      </c>
      <c r="R93" s="38">
        <v>0</v>
      </c>
      <c r="S93" s="38">
        <v>0</v>
      </c>
      <c r="T93" s="37">
        <f>SUMPRODUCT(LTA!J93:AN93,LTA!J$101:AN$101,LTA!J$104:AN$104)</f>
        <v>26.9</v>
      </c>
      <c r="U93" s="37">
        <f>SUMPRODUCT(LTA!J93:AN93,LTA!J$102:AN$102,LTA!J$104:AN$104)</f>
        <v>111.26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-10</v>
      </c>
      <c r="AA93" s="75">
        <f>STOA!I93</f>
        <v>261.28999999999996</v>
      </c>
      <c r="AB93" s="75">
        <f>-STOA!O93</f>
        <v>0</v>
      </c>
      <c r="AC93">
        <f t="shared" si="3"/>
        <v>12.983416143027465</v>
      </c>
      <c r="AD93">
        <f t="shared" si="4"/>
        <v>1153.0375502898576</v>
      </c>
      <c r="AE93">
        <f>'IDT-1'!C93</f>
        <v>-8.4670000000000005</v>
      </c>
      <c r="AF93" s="24"/>
      <c r="AG93">
        <f t="shared" si="5"/>
        <v>1144.5705502898575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-144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5.4825499999999998</v>
      </c>
      <c r="E94">
        <f>GT_NG!Q94</f>
        <v>8.0167014613778704</v>
      </c>
      <c r="F94">
        <f>GT_Spot!Q94</f>
        <v>0</v>
      </c>
      <c r="G94">
        <f>PPCL_NG!Q94</f>
        <v>24.690657894736844</v>
      </c>
      <c r="H94">
        <f>PPCL_Spot!Q94</f>
        <v>0</v>
      </c>
      <c r="I94">
        <f>Bawana_NG!Q94</f>
        <v>54.53755590410038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741.01669919960693</v>
      </c>
      <c r="P94" s="36">
        <v>68.319999999999993</v>
      </c>
      <c r="Q94" s="36">
        <v>18.827459867799814</v>
      </c>
      <c r="R94" s="38">
        <v>0</v>
      </c>
      <c r="S94" s="38">
        <v>0</v>
      </c>
      <c r="T94" s="37">
        <f>SUMPRODUCT(LTA!J94:AN94,LTA!J$101:AN$101,LTA!J$104:AN$104)</f>
        <v>26.99</v>
      </c>
      <c r="U94" s="37">
        <f>SUMPRODUCT(LTA!J94:AN94,LTA!J$102:AN$102,LTA!J$104:AN$104)</f>
        <v>109.58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261.28999999999996</v>
      </c>
      <c r="AB94" s="75">
        <f>-STOA!O94</f>
        <v>0</v>
      </c>
      <c r="AC94">
        <f t="shared" si="3"/>
        <v>12.910099039845786</v>
      </c>
      <c r="AD94">
        <f t="shared" si="4"/>
        <v>1158.841525287776</v>
      </c>
      <c r="AE94">
        <f>'IDT-1'!C94</f>
        <v>0</v>
      </c>
      <c r="AF94" s="24"/>
      <c r="AG94">
        <f t="shared" si="5"/>
        <v>1158.841525287776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-147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5.4825499999999998</v>
      </c>
      <c r="E95">
        <f>GT_NG!Q95</f>
        <v>8.0167014613778704</v>
      </c>
      <c r="F95">
        <f>GT_Spot!Q95</f>
        <v>0</v>
      </c>
      <c r="G95">
        <f>PPCL_NG!Q95</f>
        <v>24.690657894736844</v>
      </c>
      <c r="H95">
        <f>PPCL_Spot!Q95</f>
        <v>0</v>
      </c>
      <c r="I95">
        <f>Bawana_NG!Q95</f>
        <v>54.53755590410038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722.72690422266476</v>
      </c>
      <c r="P95" s="36">
        <v>68.319999999999993</v>
      </c>
      <c r="Q95" s="36">
        <v>18.827459867799814</v>
      </c>
      <c r="R95" s="38">
        <v>0</v>
      </c>
      <c r="S95" s="38">
        <v>0</v>
      </c>
      <c r="T95" s="37">
        <f>SUMPRODUCT(LTA!J95:AN95,LTA!J$101:AN$101,LTA!J$104:AN$104)</f>
        <v>27.6</v>
      </c>
      <c r="U95" s="37">
        <f>SUMPRODUCT(LTA!J95:AN95,LTA!J$102:AN$102,LTA!J$104:AN$104)</f>
        <v>109.58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261.28999999999996</v>
      </c>
      <c r="AB95" s="75">
        <f>-STOA!O95</f>
        <v>0</v>
      </c>
      <c r="AC95">
        <f t="shared" si="3"/>
        <v>12.603588676171372</v>
      </c>
      <c r="AD95">
        <f t="shared" si="4"/>
        <v>1158.4682406745083</v>
      </c>
      <c r="AE95">
        <f>'IDT-1'!C95</f>
        <v>0</v>
      </c>
      <c r="AF95" s="24"/>
      <c r="AG95">
        <f t="shared" si="5"/>
        <v>1158.4682406745083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-130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5.4825499999999998</v>
      </c>
      <c r="E96">
        <f>GT_NG!Q96</f>
        <v>8.0167014613778704</v>
      </c>
      <c r="F96">
        <f>GT_Spot!Q96</f>
        <v>0</v>
      </c>
      <c r="G96">
        <f>PPCL_NG!Q96</f>
        <v>24.690657894736844</v>
      </c>
      <c r="H96">
        <f>PPCL_Spot!Q96</f>
        <v>0</v>
      </c>
      <c r="I96">
        <f>Bawana_NG!Q96</f>
        <v>54.53755590410038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709.52630644380292</v>
      </c>
      <c r="P96" s="36">
        <v>68.319999999999993</v>
      </c>
      <c r="Q96" s="36">
        <v>18.827459867799814</v>
      </c>
      <c r="R96" s="38">
        <v>0</v>
      </c>
      <c r="S96" s="38">
        <v>0</v>
      </c>
      <c r="T96" s="37">
        <f>SUMPRODUCT(LTA!J96:AN96,LTA!J$101:AN$101,LTA!J$104:AN$104)</f>
        <v>29.48</v>
      </c>
      <c r="U96" s="37">
        <f>SUMPRODUCT(LTA!J96:AN96,LTA!J$102:AN$102,LTA!J$104:AN$104)</f>
        <v>109.58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261.28999999999996</v>
      </c>
      <c r="AB96" s="75">
        <f>-STOA!O96</f>
        <v>0</v>
      </c>
      <c r="AC96">
        <f t="shared" si="3"/>
        <v>12.370795502884461</v>
      </c>
      <c r="AD96">
        <f t="shared" si="4"/>
        <v>1162.3804360689335</v>
      </c>
      <c r="AE96">
        <f>'IDT-1'!C96</f>
        <v>0</v>
      </c>
      <c r="AF96" s="24"/>
      <c r="AG96">
        <f t="shared" si="5"/>
        <v>1162.3804360689335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-115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5.4825499999999998</v>
      </c>
      <c r="E97">
        <f>GT_NG!Q97</f>
        <v>8.0162177816391562</v>
      </c>
      <c r="F97">
        <f>GT_Spot!Q97</f>
        <v>0</v>
      </c>
      <c r="G97">
        <f>PPCL_NG!Q97</f>
        <v>24.77</v>
      </c>
      <c r="H97">
        <f>PPCL_Spot!Q97</f>
        <v>0</v>
      </c>
      <c r="I97">
        <f>Bawana_NG!Q97</f>
        <v>54.53755590410038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708.85686189774697</v>
      </c>
      <c r="P97" s="36">
        <v>68.319999999999993</v>
      </c>
      <c r="Q97" s="36">
        <v>18.827459867799814</v>
      </c>
      <c r="R97" s="38">
        <v>0</v>
      </c>
      <c r="S97" s="38">
        <v>0</v>
      </c>
      <c r="T97" s="37">
        <f>SUMPRODUCT(LTA!J97:AN97,LTA!J$101:AN$101,LTA!J$104:AN$104)</f>
        <v>31.21</v>
      </c>
      <c r="U97" s="37">
        <f>SUMPRODUCT(LTA!J97:AN97,LTA!J$102:AN$102,LTA!J$104:AN$104)</f>
        <v>109.58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261.28999999999996</v>
      </c>
      <c r="AB97" s="75">
        <f>-STOA!O97</f>
        <v>0</v>
      </c>
      <c r="AC97">
        <f t="shared" si="3"/>
        <v>12.425212982634758</v>
      </c>
      <c r="AD97">
        <f t="shared" si="4"/>
        <v>1158.4654324686514</v>
      </c>
      <c r="AE97">
        <f>'IDT-1'!C97</f>
        <v>0</v>
      </c>
      <c r="AF97" s="24"/>
      <c r="AG97">
        <f t="shared" si="5"/>
        <v>1158.4654324686514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-120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5.4825499999999998</v>
      </c>
      <c r="E98">
        <f>GT_NG!Q98</f>
        <v>8.0162177816391562</v>
      </c>
      <c r="F98">
        <f>GT_Spot!Q98</f>
        <v>0</v>
      </c>
      <c r="G98">
        <f>PPCL_NG!Q98</f>
        <v>24.77</v>
      </c>
      <c r="H98">
        <f>PPCL_Spot!Q98</f>
        <v>0</v>
      </c>
      <c r="I98">
        <f>Bawana_NG!Q98</f>
        <v>54.53755590410038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707.58042804043259</v>
      </c>
      <c r="P98" s="36">
        <v>68.319999999999993</v>
      </c>
      <c r="Q98" s="36">
        <v>18.827459867799814</v>
      </c>
      <c r="R98" s="38">
        <v>0</v>
      </c>
      <c r="S98" s="38">
        <v>0</v>
      </c>
      <c r="T98" s="37">
        <f>SUMPRODUCT(LTA!J98:AN98,LTA!J$101:AN$101,LTA!J$104:AN$104)</f>
        <v>31.89</v>
      </c>
      <c r="U98" s="37">
        <f>SUMPRODUCT(LTA!J98:AN98,LTA!J$102:AN$102,LTA!J$104:AN$104)</f>
        <v>109.58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261.28999999999996</v>
      </c>
      <c r="AB98" s="75">
        <f>-STOA!O98</f>
        <v>0</v>
      </c>
      <c r="AC98">
        <f t="shared" si="3"/>
        <v>12.464355002301367</v>
      </c>
      <c r="AD98">
        <f t="shared" si="4"/>
        <v>1152.8298565916705</v>
      </c>
      <c r="AE98">
        <f>'IDT-1'!C98</f>
        <v>0</v>
      </c>
      <c r="AF98" s="24"/>
      <c r="AG98">
        <f t="shared" si="5"/>
        <v>1152.8298565916705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-125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0.13309181749999999</v>
      </c>
      <c r="E99">
        <f t="shared" si="6"/>
        <v>0.19428757388413656</v>
      </c>
      <c r="F99">
        <f t="shared" si="6"/>
        <v>0</v>
      </c>
      <c r="G99">
        <f t="shared" si="6"/>
        <v>0.59618727169342067</v>
      </c>
      <c r="H99">
        <f t="shared" si="6"/>
        <v>0</v>
      </c>
      <c r="I99">
        <f t="shared" si="6"/>
        <v>1.2011641323108049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15.810965646866872</v>
      </c>
      <c r="P99" s="36">
        <f t="shared" si="6"/>
        <v>1.6396799999999983</v>
      </c>
      <c r="Q99" s="36">
        <f t="shared" si="6"/>
        <v>0.45185903682719647</v>
      </c>
      <c r="R99" s="38">
        <f t="shared" si="6"/>
        <v>0.26702319582438216</v>
      </c>
      <c r="S99" s="38">
        <f t="shared" si="6"/>
        <v>0</v>
      </c>
      <c r="T99" s="37">
        <f t="shared" si="6"/>
        <v>2.3267725000000001</v>
      </c>
      <c r="U99" s="37">
        <f t="shared" si="6"/>
        <v>2.6584899999999991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-2.1977249999999997</v>
      </c>
      <c r="AA99" s="75">
        <f t="shared" si="6"/>
        <v>5.1346299999999951</v>
      </c>
      <c r="AB99" s="75">
        <f t="shared" si="6"/>
        <v>-0.47199999999999998</v>
      </c>
      <c r="AC99">
        <f t="shared" si="6"/>
        <v>0.30911827880891379</v>
      </c>
      <c r="AD99">
        <f t="shared" si="6"/>
        <v>25.446090396097912</v>
      </c>
      <c r="AE99">
        <f t="shared" si="6"/>
        <v>-0.31364425000000001</v>
      </c>
      <c r="AG99">
        <f t="shared" si="6"/>
        <v>25.132446146097916</v>
      </c>
      <c r="AI99">
        <f t="shared" si="6"/>
        <v>0</v>
      </c>
      <c r="AJ99">
        <f t="shared" si="6"/>
        <v>0</v>
      </c>
      <c r="AK99">
        <f t="shared" si="6"/>
        <v>6.2824999999999999E-3</v>
      </c>
      <c r="AL99">
        <f t="shared" si="6"/>
        <v>-1.9955000000000001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45198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45198</v>
      </c>
      <c r="B1" s="216"/>
      <c r="C1" s="216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7.2817800000000004</v>
      </c>
      <c r="E3">
        <f>GT_NG!T3</f>
        <v>10.210657399362875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55.16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872.47166475627967</v>
      </c>
      <c r="P3" s="36">
        <v>72.489999999999995</v>
      </c>
      <c r="Q3" s="36">
        <v>22.736932416025901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409.15999999999997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-45</v>
      </c>
      <c r="AA3" s="75">
        <f>STOA!J3</f>
        <v>119.71</v>
      </c>
      <c r="AB3" s="75">
        <f>-STOA!P3</f>
        <v>0</v>
      </c>
      <c r="AC3">
        <f>SUMIF(B3:AB3,"&gt;0")*$AC$2-SUMIF(B3:AB3,"&lt;0")*($AC$2/(1-$AC$2))+SUMIF(AI3:AR3,"&gt;0")*$AC$2-SUMIF(AI3:AR3,"&lt;0")*($AC$2/(1-$AC$2))</f>
        <v>14.579198372995817</v>
      </c>
      <c r="AD3">
        <f>SUM(B3:AB3,AI3:AR3)-AC3</f>
        <v>1527.6418361986728</v>
      </c>
      <c r="AE3">
        <f>'IDT-1'!F3</f>
        <v>-5.766</v>
      </c>
      <c r="AF3" s="24"/>
      <c r="AG3">
        <f>SUM(AD3:AF3)</f>
        <v>1521.8758361986727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-12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7.2817800000000004</v>
      </c>
      <c r="E4">
        <f>GT_NG!T4</f>
        <v>10.210657399362875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55.16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867.98741403627969</v>
      </c>
      <c r="P4" s="36">
        <v>72.489999999999995</v>
      </c>
      <c r="Q4" s="36">
        <v>22.736932416025901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410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-49</v>
      </c>
      <c r="AA4" s="75">
        <f>STOA!J4</f>
        <v>119.71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14.582641476748597</v>
      </c>
      <c r="AD4">
        <f t="shared" ref="AD4:AD67" si="1">SUM(B4:AB4,AI4:AR4)-AC4</f>
        <v>1519.9941423749196</v>
      </c>
      <c r="AE4">
        <f>'IDT-1'!F4</f>
        <v>-20.181999999999999</v>
      </c>
      <c r="AF4" s="24"/>
      <c r="AG4">
        <f t="shared" ref="AG4:AG67" si="2">SUM(AD4:AF4)</f>
        <v>1499.8121423749196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-12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7.2817800000000004</v>
      </c>
      <c r="E5">
        <f>GT_NG!T5</f>
        <v>10.210657399362875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55.16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863.50313356868958</v>
      </c>
      <c r="P5" s="36">
        <v>72.489999999999995</v>
      </c>
      <c r="Q5" s="36">
        <v>22.736932416025901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411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-52</v>
      </c>
      <c r="AA5" s="75">
        <f>STOA!J5</f>
        <v>119.71</v>
      </c>
      <c r="AB5" s="75">
        <f>-STOA!P5</f>
        <v>0</v>
      </c>
      <c r="AC5">
        <f t="shared" si="0"/>
        <v>14.578614191200391</v>
      </c>
      <c r="AD5">
        <f t="shared" si="1"/>
        <v>1513.513889192878</v>
      </c>
      <c r="AE5">
        <f>'IDT-1'!F5</f>
        <v>-28.832000000000001</v>
      </c>
      <c r="AF5" s="24"/>
      <c r="AG5">
        <f t="shared" si="2"/>
        <v>1484.6818891928779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-12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7.2817800000000004</v>
      </c>
      <c r="E6">
        <f>GT_NG!T6</f>
        <v>10.210657399362875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55.16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859.0188828486896</v>
      </c>
      <c r="P6" s="36">
        <v>72.489999999999995</v>
      </c>
      <c r="Q6" s="36">
        <v>22.736932416025901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410.65999999999997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-61</v>
      </c>
      <c r="AA6" s="75">
        <f>STOA!J6</f>
        <v>119.71</v>
      </c>
      <c r="AB6" s="75">
        <f>-STOA!P6</f>
        <v>0</v>
      </c>
      <c r="AC6">
        <f t="shared" si="0"/>
        <v>14.616063932564149</v>
      </c>
      <c r="AD6">
        <f t="shared" si="1"/>
        <v>1499.6521887315141</v>
      </c>
      <c r="AE6">
        <f>'IDT-1'!F6</f>
        <v>-40.365000000000002</v>
      </c>
      <c r="AF6" s="24"/>
      <c r="AG6">
        <f t="shared" si="2"/>
        <v>1459.2871887315141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-12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7.2817800000000004</v>
      </c>
      <c r="E7">
        <f>GT_NG!T7</f>
        <v>10.210657399362875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55.16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803.83951908179858</v>
      </c>
      <c r="P7" s="36">
        <v>72.489999999999995</v>
      </c>
      <c r="Q7" s="36">
        <v>22.736932416025901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410.65999999999997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-92</v>
      </c>
      <c r="AA7" s="75">
        <f>STOA!J7</f>
        <v>119.71</v>
      </c>
      <c r="AB7" s="75">
        <f>-STOA!P7</f>
        <v>0</v>
      </c>
      <c r="AC7">
        <f t="shared" si="0"/>
        <v>14.405707484603562</v>
      </c>
      <c r="AD7">
        <f t="shared" si="1"/>
        <v>1413.6831814125837</v>
      </c>
      <c r="AE7">
        <f>'IDT-1'!F7</f>
        <v>-35.174999999999997</v>
      </c>
      <c r="AF7" s="24"/>
      <c r="AG7">
        <f t="shared" si="2"/>
        <v>1378.5081814125838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-12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7.2817800000000004</v>
      </c>
      <c r="E8">
        <f>GT_NG!T8</f>
        <v>10.210657399362875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55.16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725.32648278914701</v>
      </c>
      <c r="P8" s="36">
        <v>72.489999999999995</v>
      </c>
      <c r="Q8" s="36">
        <v>22.736932416025901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410.38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-105</v>
      </c>
      <c r="AA8" s="75">
        <f>STOA!J8</f>
        <v>119.71</v>
      </c>
      <c r="AB8" s="75">
        <f>-STOA!P8</f>
        <v>0</v>
      </c>
      <c r="AC8">
        <f t="shared" si="0"/>
        <v>13.827744423016769</v>
      </c>
      <c r="AD8">
        <f t="shared" si="1"/>
        <v>1322.468108181519</v>
      </c>
      <c r="AE8">
        <f>'IDT-1'!F8</f>
        <v>-45.554000000000002</v>
      </c>
      <c r="AF8" s="24"/>
      <c r="AG8">
        <f t="shared" si="2"/>
        <v>1276.9141081815189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-12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7.2817800000000004</v>
      </c>
      <c r="E9">
        <f>GT_NG!T9</f>
        <v>10.020272227048943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55.16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699.16622642705443</v>
      </c>
      <c r="P9" s="36">
        <v>72.489999999999995</v>
      </c>
      <c r="Q9" s="36">
        <v>22.736932416025901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410.33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-116</v>
      </c>
      <c r="AA9" s="75">
        <f>STOA!J9</f>
        <v>119.71</v>
      </c>
      <c r="AB9" s="75">
        <f>-STOA!P9</f>
        <v>0</v>
      </c>
      <c r="AC9">
        <f t="shared" si="0"/>
        <v>13.693078180258141</v>
      </c>
      <c r="AD9">
        <f t="shared" si="1"/>
        <v>1285.2021328898711</v>
      </c>
      <c r="AE9">
        <f>'IDT-1'!F9</f>
        <v>-49.591000000000001</v>
      </c>
      <c r="AF9" s="24"/>
      <c r="AG9">
        <f t="shared" si="2"/>
        <v>1235.6111328898712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-12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7.2817800000000004</v>
      </c>
      <c r="E10">
        <f>GT_NG!T10</f>
        <v>10.020272227048943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55.16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688.09145503616264</v>
      </c>
      <c r="P10" s="36">
        <v>72.489999999999995</v>
      </c>
      <c r="Q10" s="36">
        <v>22.736932416025901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410.34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-184</v>
      </c>
      <c r="AA10" s="75">
        <f>STOA!J10</f>
        <v>119.71</v>
      </c>
      <c r="AB10" s="75">
        <f>-STOA!P10</f>
        <v>0</v>
      </c>
      <c r="AC10">
        <f t="shared" si="0"/>
        <v>14.199420863527575</v>
      </c>
      <c r="AD10">
        <f t="shared" si="1"/>
        <v>1205.6310188157099</v>
      </c>
      <c r="AE10">
        <f>'IDT-1'!F10</f>
        <v>0</v>
      </c>
      <c r="AF10" s="24"/>
      <c r="AG10">
        <f t="shared" si="2"/>
        <v>1205.6310188157099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-12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7.2817800000000004</v>
      </c>
      <c r="E11">
        <f>GT_NG!T11</f>
        <v>10.210657399362875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55.16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688.09145503616264</v>
      </c>
      <c r="P11" s="36">
        <v>72.489999999999995</v>
      </c>
      <c r="Q11" s="36">
        <v>22.736932416025901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411.15999999999997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-201</v>
      </c>
      <c r="AA11" s="75">
        <f>STOA!J11</f>
        <v>119.63</v>
      </c>
      <c r="AB11" s="75">
        <f>-STOA!P11</f>
        <v>0</v>
      </c>
      <c r="AC11">
        <f t="shared" si="0"/>
        <v>15.69801489065491</v>
      </c>
      <c r="AD11">
        <f t="shared" si="1"/>
        <v>1364.3828099608963</v>
      </c>
      <c r="AE11">
        <f>'IDT-1'!F11</f>
        <v>0</v>
      </c>
      <c r="AF11" s="24"/>
      <c r="AG11">
        <f t="shared" si="2"/>
        <v>1364.3828099608963</v>
      </c>
      <c r="AI11" s="34">
        <f>PXIL!J11</f>
        <v>0</v>
      </c>
      <c r="AJ11" s="34">
        <f>PXIL!P11</f>
        <v>0</v>
      </c>
      <c r="AK11" s="34">
        <f>RTM_IEX!J11</f>
        <v>164.32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7.2817800000000004</v>
      </c>
      <c r="E12">
        <f>GT_NG!T12</f>
        <v>10.210657399362875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55.16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688.09145503616264</v>
      </c>
      <c r="P12" s="36">
        <v>72.489999999999995</v>
      </c>
      <c r="Q12" s="36">
        <v>22.736932416025901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410.84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-218</v>
      </c>
      <c r="AA12" s="75">
        <f>STOA!J12</f>
        <v>119.63</v>
      </c>
      <c r="AB12" s="75">
        <f>-STOA!P12</f>
        <v>0</v>
      </c>
      <c r="AC12">
        <f t="shared" si="0"/>
        <v>15.846127058532232</v>
      </c>
      <c r="AD12">
        <f t="shared" si="1"/>
        <v>1346.9146977930193</v>
      </c>
      <c r="AE12">
        <f>'IDT-1'!F12</f>
        <v>0</v>
      </c>
      <c r="AF12" s="24"/>
      <c r="AG12">
        <f t="shared" si="2"/>
        <v>1346.9146977930193</v>
      </c>
      <c r="AI12" s="34">
        <f>PXIL!J12</f>
        <v>0</v>
      </c>
      <c r="AJ12" s="34">
        <f>PXIL!P12</f>
        <v>0</v>
      </c>
      <c r="AK12" s="34">
        <f>RTM_IEX!J12</f>
        <v>164.32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7.2817800000000004</v>
      </c>
      <c r="E13">
        <f>GT_NG!T13</f>
        <v>10.210657399362875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69.606894490296682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698.42352087552695</v>
      </c>
      <c r="P13" s="36">
        <v>72.489999999999995</v>
      </c>
      <c r="Q13" s="36">
        <v>22.736932416025901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410.84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-245</v>
      </c>
      <c r="AA13" s="75">
        <f>STOA!J13</f>
        <v>119.63</v>
      </c>
      <c r="AB13" s="75">
        <f>-STOA!P13</f>
        <v>0</v>
      </c>
      <c r="AC13">
        <f t="shared" si="0"/>
        <v>16.176379352532525</v>
      </c>
      <c r="AD13">
        <f t="shared" si="1"/>
        <v>1329.87340582868</v>
      </c>
      <c r="AE13">
        <f>'IDT-1'!F13</f>
        <v>0</v>
      </c>
      <c r="AF13" s="24"/>
      <c r="AG13">
        <f t="shared" si="2"/>
        <v>1329.87340582868</v>
      </c>
      <c r="AI13" s="34">
        <f>PXIL!J13</f>
        <v>0</v>
      </c>
      <c r="AJ13" s="34">
        <f>PXIL!P13</f>
        <v>0</v>
      </c>
      <c r="AK13" s="34">
        <f>RTM_IEX!J13</f>
        <v>149.83000000000001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7.2817800000000004</v>
      </c>
      <c r="E14">
        <f>GT_NG!T14</f>
        <v>10.210657399362875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69.606894490296682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698.42352087552695</v>
      </c>
      <c r="P14" s="36">
        <v>72.489999999999995</v>
      </c>
      <c r="Q14" s="36">
        <v>22.736932416025901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410.53999999999996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-264</v>
      </c>
      <c r="AA14" s="75">
        <f>STOA!J14</f>
        <v>119.63</v>
      </c>
      <c r="AB14" s="75">
        <f>-STOA!P14</f>
        <v>0</v>
      </c>
      <c r="AC14">
        <f t="shared" si="0"/>
        <v>16.342423775454233</v>
      </c>
      <c r="AD14">
        <f t="shared" si="1"/>
        <v>1310.4073614057579</v>
      </c>
      <c r="AE14">
        <f>'IDT-1'!F14</f>
        <v>0</v>
      </c>
      <c r="AF14" s="24"/>
      <c r="AG14">
        <f t="shared" si="2"/>
        <v>1310.4073614057579</v>
      </c>
      <c r="AI14" s="34">
        <f>PXIL!J14</f>
        <v>0</v>
      </c>
      <c r="AJ14" s="34">
        <f>PXIL!P14</f>
        <v>0</v>
      </c>
      <c r="AK14" s="34">
        <f>RTM_IEX!J14</f>
        <v>149.83000000000001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7.2817800000000004</v>
      </c>
      <c r="E15">
        <f>GT_NG!T15</f>
        <v>10.210657399362875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69.61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697.00152258592641</v>
      </c>
      <c r="P15" s="36">
        <v>72.489999999999995</v>
      </c>
      <c r="Q15" s="36">
        <v>22.736932416025901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410.27000000000004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-255</v>
      </c>
      <c r="AA15" s="75">
        <f>STOA!J15</f>
        <v>119.53</v>
      </c>
      <c r="AB15" s="75">
        <f>-STOA!P15</f>
        <v>0</v>
      </c>
      <c r="AC15">
        <f t="shared" si="0"/>
        <v>15.88096237129138</v>
      </c>
      <c r="AD15">
        <f t="shared" si="1"/>
        <v>1276.5099300300237</v>
      </c>
      <c r="AE15">
        <f>'IDT-1'!F15</f>
        <v>0</v>
      </c>
      <c r="AF15" s="24"/>
      <c r="AG15">
        <f t="shared" si="2"/>
        <v>1276.5099300300237</v>
      </c>
      <c r="AI15" s="34">
        <f>PXIL!J15</f>
        <v>0</v>
      </c>
      <c r="AJ15" s="34">
        <f>PXIL!P15</f>
        <v>0</v>
      </c>
      <c r="AK15" s="34">
        <f>RTM_IEX!J15</f>
        <v>108.26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7.2817800000000004</v>
      </c>
      <c r="E16">
        <f>GT_NG!T16</f>
        <v>10.210657399362875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69.61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697.00152258592641</v>
      </c>
      <c r="P16" s="36">
        <v>72.489999999999995</v>
      </c>
      <c r="Q16" s="36">
        <v>22.736932416025901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410.26000000000005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-270</v>
      </c>
      <c r="AA16" s="75">
        <f>STOA!J16</f>
        <v>119.53</v>
      </c>
      <c r="AB16" s="75">
        <f>-STOA!P16</f>
        <v>0</v>
      </c>
      <c r="AC16">
        <f t="shared" si="0"/>
        <v>16.014046284124309</v>
      </c>
      <c r="AD16">
        <f t="shared" si="1"/>
        <v>1261.3668461171908</v>
      </c>
      <c r="AE16">
        <f>'IDT-1'!F16</f>
        <v>0</v>
      </c>
      <c r="AF16" s="24"/>
      <c r="AG16">
        <f t="shared" si="2"/>
        <v>1261.3668461171908</v>
      </c>
      <c r="AI16" s="34">
        <f>PXIL!J16</f>
        <v>0</v>
      </c>
      <c r="AJ16" s="34">
        <f>PXIL!P16</f>
        <v>0</v>
      </c>
      <c r="AK16" s="34">
        <f>RTM_IEX!J16</f>
        <v>108.26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7.2817800000000004</v>
      </c>
      <c r="E17">
        <f>GT_NG!T17</f>
        <v>10.210657399362875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69.61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694.72436768120031</v>
      </c>
      <c r="P17" s="36">
        <v>72.489999999999995</v>
      </c>
      <c r="Q17" s="36">
        <v>22.736932416025901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410.1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-286</v>
      </c>
      <c r="AA17" s="75">
        <f>STOA!J17</f>
        <v>119.53</v>
      </c>
      <c r="AB17" s="75">
        <f>-STOA!P17</f>
        <v>0</v>
      </c>
      <c r="AC17">
        <f t="shared" si="0"/>
        <v>16.330273361317847</v>
      </c>
      <c r="AD17">
        <f t="shared" si="1"/>
        <v>1264.8434641352712</v>
      </c>
      <c r="AE17">
        <f>'IDT-1'!F17</f>
        <v>0</v>
      </c>
      <c r="AF17" s="24"/>
      <c r="AG17">
        <f t="shared" si="2"/>
        <v>1264.8434641352712</v>
      </c>
      <c r="AI17" s="34">
        <f>PXIL!J17</f>
        <v>0</v>
      </c>
      <c r="AJ17" s="34">
        <f>PXIL!P17</f>
        <v>0</v>
      </c>
      <c r="AK17" s="34">
        <f>RTM_IEX!J17</f>
        <v>130.49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7.2817800000000004</v>
      </c>
      <c r="E18">
        <f>GT_NG!T18</f>
        <v>10.210657399362875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69.61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694.73236277241699</v>
      </c>
      <c r="P18" s="36">
        <v>72.489999999999995</v>
      </c>
      <c r="Q18" s="36">
        <v>22.736932416025901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410.08000000000004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-265.5</v>
      </c>
      <c r="AA18" s="75">
        <f>STOA!J18</f>
        <v>119.53</v>
      </c>
      <c r="AB18" s="75">
        <f>-STOA!P18</f>
        <v>0</v>
      </c>
      <c r="AC18">
        <f t="shared" si="0"/>
        <v>15.850462103915548</v>
      </c>
      <c r="AD18">
        <f t="shared" si="1"/>
        <v>1251.9812704838903</v>
      </c>
      <c r="AE18">
        <f>'IDT-1'!F18</f>
        <v>0</v>
      </c>
      <c r="AF18" s="24"/>
      <c r="AG18">
        <f t="shared" si="2"/>
        <v>1251.9812704838903</v>
      </c>
      <c r="AI18" s="34">
        <f>PXIL!J18</f>
        <v>0</v>
      </c>
      <c r="AJ18" s="34">
        <f>PXIL!P18</f>
        <v>0</v>
      </c>
      <c r="AK18" s="34">
        <f>RTM_IEX!J18</f>
        <v>96.66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7.2817800000000004</v>
      </c>
      <c r="E19">
        <f>GT_NG!T19</f>
        <v>10.210657399362875</v>
      </c>
      <c r="F19">
        <f>GT_Spot!T19</f>
        <v>0</v>
      </c>
      <c r="G19">
        <f>PPCL_NG!T19</f>
        <v>30</v>
      </c>
      <c r="H19">
        <f>PPCL_Spot!T19</f>
        <v>0</v>
      </c>
      <c r="I19">
        <f>Bawana_NG!T19</f>
        <v>58.637286315886904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598.38246809457814</v>
      </c>
      <c r="P19" s="36">
        <v>72.489999999999995</v>
      </c>
      <c r="Q19" s="36">
        <v>22.736932416025901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392.85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</v>
      </c>
      <c r="AA19" s="75">
        <f>STOA!J19</f>
        <v>119.43</v>
      </c>
      <c r="AB19" s="75">
        <f>-STOA!P19</f>
        <v>0</v>
      </c>
      <c r="AC19">
        <f t="shared" si="0"/>
        <v>12.025187179386062</v>
      </c>
      <c r="AD19">
        <f t="shared" si="1"/>
        <v>1245.9939370464681</v>
      </c>
      <c r="AE19">
        <f>'IDT-1'!F19</f>
        <v>0</v>
      </c>
      <c r="AF19" s="24"/>
      <c r="AG19">
        <f t="shared" si="2"/>
        <v>1245.9939370464681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7.2817800000000004</v>
      </c>
      <c r="E20">
        <f>GT_NG!T20</f>
        <v>10.210657399362875</v>
      </c>
      <c r="F20">
        <f>GT_Spot!T20</f>
        <v>0</v>
      </c>
      <c r="G20">
        <f>PPCL_NG!T20</f>
        <v>30</v>
      </c>
      <c r="H20">
        <f>PPCL_Spot!T20</f>
        <v>0</v>
      </c>
      <c r="I20">
        <f>Bawana_NG!T20</f>
        <v>58.637286315886904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559.81482935544022</v>
      </c>
      <c r="P20" s="36">
        <v>72.489999999999995</v>
      </c>
      <c r="Q20" s="36">
        <v>22.736932416025901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363.74000000000007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-7</v>
      </c>
      <c r="AA20" s="75">
        <f>STOA!J20</f>
        <v>119.43</v>
      </c>
      <c r="AB20" s="75">
        <f>-STOA!P20</f>
        <v>0</v>
      </c>
      <c r="AC20">
        <f t="shared" si="0"/>
        <v>11.114431964938468</v>
      </c>
      <c r="AD20">
        <f t="shared" si="1"/>
        <v>1237.8270535217775</v>
      </c>
      <c r="AE20">
        <f>'IDT-1'!F20</f>
        <v>-7.4960000000000004</v>
      </c>
      <c r="AF20" s="24"/>
      <c r="AG20">
        <f t="shared" si="2"/>
        <v>1230.3310535217774</v>
      </c>
      <c r="AI20" s="34">
        <f>PXIL!J20</f>
        <v>0</v>
      </c>
      <c r="AJ20" s="34">
        <f>PXIL!P20</f>
        <v>0</v>
      </c>
      <c r="AK20" s="34">
        <f>RTM_IEX!J20</f>
        <v>11.6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7.2817800000000004</v>
      </c>
      <c r="E21">
        <f>GT_NG!T21</f>
        <v>10.587844682048397</v>
      </c>
      <c r="F21">
        <f>GT_Spot!T21</f>
        <v>0</v>
      </c>
      <c r="G21">
        <f>PPCL_NG!T21</f>
        <v>30.35</v>
      </c>
      <c r="H21">
        <f>PPCL_Spot!T21</f>
        <v>0</v>
      </c>
      <c r="I21">
        <f>Bawana_NG!T21</f>
        <v>58.637286315886904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528.46671525070587</v>
      </c>
      <c r="P21" s="36">
        <v>72.489999999999995</v>
      </c>
      <c r="Q21" s="36">
        <v>22.736932416025901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366.89000000000004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-27</v>
      </c>
      <c r="AA21" s="75">
        <f>STOA!J21</f>
        <v>119.43</v>
      </c>
      <c r="AB21" s="75">
        <f>-STOA!P21</f>
        <v>0</v>
      </c>
      <c r="AC21">
        <f t="shared" si="0"/>
        <v>11.373474359348346</v>
      </c>
      <c r="AD21">
        <f t="shared" si="1"/>
        <v>1226.8270843053187</v>
      </c>
      <c r="AE21">
        <f>'IDT-1'!F21</f>
        <v>0</v>
      </c>
      <c r="AF21" s="24"/>
      <c r="AG21">
        <f t="shared" si="2"/>
        <v>1226.8270843053187</v>
      </c>
      <c r="AI21" s="34">
        <f>PXIL!J21</f>
        <v>0</v>
      </c>
      <c r="AJ21" s="34">
        <f>PXIL!P21</f>
        <v>0</v>
      </c>
      <c r="AK21" s="34">
        <f>RTM_IEX!J21</f>
        <v>48.33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7.2817800000000004</v>
      </c>
      <c r="E22">
        <f>GT_NG!T22</f>
        <v>10.587844682048397</v>
      </c>
      <c r="F22">
        <f>GT_Spot!T22</f>
        <v>0</v>
      </c>
      <c r="G22">
        <f>PPCL_NG!T22</f>
        <v>30.35</v>
      </c>
      <c r="H22">
        <f>PPCL_Spot!T22</f>
        <v>0</v>
      </c>
      <c r="I22">
        <f>Bawana_NG!T22</f>
        <v>58.637286315886904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530.4005917847968</v>
      </c>
      <c r="P22" s="36">
        <v>72.489999999999995</v>
      </c>
      <c r="Q22" s="36">
        <v>22.736932416025901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395.03000000000003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-53.4</v>
      </c>
      <c r="AA22" s="75">
        <f>STOA!J22</f>
        <v>119.43</v>
      </c>
      <c r="AB22" s="75">
        <f>-STOA!P22</f>
        <v>0</v>
      </c>
      <c r="AC22">
        <f t="shared" si="0"/>
        <v>11.744907039434301</v>
      </c>
      <c r="AD22">
        <f t="shared" si="1"/>
        <v>1215.6295281593236</v>
      </c>
      <c r="AE22">
        <f>'IDT-1'!F22</f>
        <v>0</v>
      </c>
      <c r="AF22" s="24"/>
      <c r="AG22">
        <f t="shared" si="2"/>
        <v>1215.6295281593236</v>
      </c>
      <c r="AI22" s="34">
        <f>PXIL!J22</f>
        <v>0</v>
      </c>
      <c r="AJ22" s="34">
        <f>PXIL!P22</f>
        <v>0</v>
      </c>
      <c r="AK22" s="34">
        <f>RTM_IEX!J22</f>
        <v>33.83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7.2817800000000004</v>
      </c>
      <c r="E23">
        <f>GT_NG!T23</f>
        <v>10.587844682048397</v>
      </c>
      <c r="F23">
        <f>GT_Spot!T23</f>
        <v>0</v>
      </c>
      <c r="G23">
        <f>PPCL_NG!T23</f>
        <v>30.35</v>
      </c>
      <c r="H23">
        <f>PPCL_Spot!T23</f>
        <v>0</v>
      </c>
      <c r="I23">
        <f>Bawana_NG!T23</f>
        <v>69.61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586.50056287805955</v>
      </c>
      <c r="P23" s="36">
        <v>72.489999999999995</v>
      </c>
      <c r="Q23" s="36">
        <v>22.736932416025901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366.36000000000007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-55.6</v>
      </c>
      <c r="AA23" s="75">
        <f>STOA!J23</f>
        <v>119.35</v>
      </c>
      <c r="AB23" s="75">
        <f>-STOA!P23</f>
        <v>0</v>
      </c>
      <c r="AC23">
        <f t="shared" si="0"/>
        <v>11.803974546024039</v>
      </c>
      <c r="AD23">
        <f t="shared" si="1"/>
        <v>1217.8631454301101</v>
      </c>
      <c r="AE23">
        <f>'IDT-1'!F23</f>
        <v>0</v>
      </c>
      <c r="AF23" s="24"/>
      <c r="AG23">
        <f t="shared" si="2"/>
        <v>1217.8631454301101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7.2817800000000004</v>
      </c>
      <c r="E24">
        <f>GT_NG!T24</f>
        <v>10.587844682048397</v>
      </c>
      <c r="F24">
        <f>GT_Spot!T24</f>
        <v>0</v>
      </c>
      <c r="G24">
        <f>PPCL_NG!T24</f>
        <v>30.35</v>
      </c>
      <c r="H24">
        <f>PPCL_Spot!T24</f>
        <v>0</v>
      </c>
      <c r="I24">
        <f>Bawana_NG!T24</f>
        <v>69.61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696.54562747102477</v>
      </c>
      <c r="P24" s="36">
        <v>72.489999999999995</v>
      </c>
      <c r="Q24" s="36">
        <v>22.736932416025901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415.8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-366</v>
      </c>
      <c r="AA24" s="75">
        <f>STOA!J24</f>
        <v>119.35</v>
      </c>
      <c r="AB24" s="75">
        <f>-STOA!P24</f>
        <v>0</v>
      </c>
      <c r="AC24">
        <f t="shared" si="0"/>
        <v>17.196621897331557</v>
      </c>
      <c r="AD24">
        <f t="shared" si="1"/>
        <v>1201.7155626717674</v>
      </c>
      <c r="AE24">
        <f>'IDT-1'!F24</f>
        <v>0</v>
      </c>
      <c r="AF24" s="24"/>
      <c r="AG24">
        <f t="shared" si="2"/>
        <v>1201.7155626717674</v>
      </c>
      <c r="AI24" s="34">
        <f>PXIL!J24</f>
        <v>0</v>
      </c>
      <c r="AJ24" s="34">
        <f>PXIL!P24</f>
        <v>0</v>
      </c>
      <c r="AK24" s="34">
        <f>RTM_IEX!J24</f>
        <v>140.16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7.2817800000000004</v>
      </c>
      <c r="E25">
        <f>GT_NG!T25</f>
        <v>10.587844682048397</v>
      </c>
      <c r="F25">
        <f>GT_Spot!T25</f>
        <v>0</v>
      </c>
      <c r="G25">
        <f>PPCL_NG!T25</f>
        <v>30.35</v>
      </c>
      <c r="H25">
        <f>PPCL_Spot!T25</f>
        <v>0</v>
      </c>
      <c r="I25">
        <f>Bawana_NG!T25</f>
        <v>69.606894490296682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695.11952385545567</v>
      </c>
      <c r="P25" s="36">
        <v>72.489999999999995</v>
      </c>
      <c r="Q25" s="36">
        <v>22.736932416025901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420.00000000000006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-381</v>
      </c>
      <c r="AA25" s="75">
        <f>STOA!J25</f>
        <v>119.35</v>
      </c>
      <c r="AB25" s="75">
        <f>-STOA!P25</f>
        <v>0</v>
      </c>
      <c r="AC25">
        <f t="shared" si="0"/>
        <v>17.439272769862093</v>
      </c>
      <c r="AD25">
        <f t="shared" si="1"/>
        <v>1198.9137026739645</v>
      </c>
      <c r="AE25">
        <f>'IDT-1'!F25</f>
        <v>0</v>
      </c>
      <c r="AF25" s="24"/>
      <c r="AG25">
        <f t="shared" si="2"/>
        <v>1198.9137026739645</v>
      </c>
      <c r="AI25" s="34">
        <f>PXIL!J25</f>
        <v>0</v>
      </c>
      <c r="AJ25" s="34">
        <f>PXIL!P25</f>
        <v>0</v>
      </c>
      <c r="AK25" s="34">
        <f>RTM_IEX!J25</f>
        <v>149.83000000000001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7.2817800000000004</v>
      </c>
      <c r="E26">
        <f>GT_NG!T26</f>
        <v>10.587844682048397</v>
      </c>
      <c r="F26">
        <f>GT_Spot!T26</f>
        <v>0</v>
      </c>
      <c r="G26">
        <f>PPCL_NG!T26</f>
        <v>30.35</v>
      </c>
      <c r="H26">
        <f>PPCL_Spot!T26</f>
        <v>0</v>
      </c>
      <c r="I26">
        <f>Bawana_NG!T26</f>
        <v>69.606880573605196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701.19528619763275</v>
      </c>
      <c r="P26" s="36">
        <v>72.489999999999995</v>
      </c>
      <c r="Q26" s="36">
        <v>22.736932416025901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419.65000000000003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-389</v>
      </c>
      <c r="AA26" s="75">
        <f>STOA!J26</f>
        <v>119.35</v>
      </c>
      <c r="AB26" s="75">
        <f>-STOA!P26</f>
        <v>0</v>
      </c>
      <c r="AC26">
        <f t="shared" si="0"/>
        <v>17.560684376183929</v>
      </c>
      <c r="AD26">
        <f t="shared" si="1"/>
        <v>1196.5180394931283</v>
      </c>
      <c r="AE26">
        <f>'IDT-1'!F26</f>
        <v>0</v>
      </c>
      <c r="AF26" s="24"/>
      <c r="AG26">
        <f t="shared" si="2"/>
        <v>1196.5180394931283</v>
      </c>
      <c r="AI26" s="34">
        <f>PXIL!J26</f>
        <v>0</v>
      </c>
      <c r="AJ26" s="34">
        <f>PXIL!P26</f>
        <v>0</v>
      </c>
      <c r="AK26" s="34">
        <f>RTM_IEX!J26</f>
        <v>149.83000000000001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7.2817800000000004</v>
      </c>
      <c r="E27">
        <f>GT_NG!T27</f>
        <v>10.587844682048397</v>
      </c>
      <c r="F27">
        <f>GT_Spot!T27</f>
        <v>0</v>
      </c>
      <c r="G27">
        <f>PPCL_NG!T27</f>
        <v>30.35</v>
      </c>
      <c r="H27">
        <f>PPCL_Spot!T27</f>
        <v>0</v>
      </c>
      <c r="I27">
        <f>Bawana_NG!T27</f>
        <v>69.610000000000014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711.84713322705113</v>
      </c>
      <c r="P27" s="36">
        <v>72.489999999999995</v>
      </c>
      <c r="Q27" s="36">
        <v>22.736932416025901</v>
      </c>
      <c r="R27" s="38">
        <v>0.27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419.40744000000007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-388</v>
      </c>
      <c r="AA27" s="75">
        <f>STOA!J27</f>
        <v>119.25</v>
      </c>
      <c r="AB27" s="75">
        <f>-STOA!P27</f>
        <v>0</v>
      </c>
      <c r="AC27">
        <f t="shared" si="0"/>
        <v>17.696147425472887</v>
      </c>
      <c r="AD27">
        <f t="shared" si="1"/>
        <v>1213.7849828996525</v>
      </c>
      <c r="AE27">
        <f>'IDT-1'!F27</f>
        <v>-15.569000000000001</v>
      </c>
      <c r="AF27" s="24"/>
      <c r="AG27">
        <f t="shared" si="2"/>
        <v>1198.2159828996525</v>
      </c>
      <c r="AI27" s="34">
        <f>PXIL!J27</f>
        <v>0</v>
      </c>
      <c r="AJ27" s="34">
        <f>PXIL!P27</f>
        <v>0</v>
      </c>
      <c r="AK27" s="34">
        <f>RTM_IEX!J27</f>
        <v>154.65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7.2817800000000004</v>
      </c>
      <c r="E28">
        <f>GT_NG!T28</f>
        <v>10.587844682048397</v>
      </c>
      <c r="F28">
        <f>GT_Spot!T28</f>
        <v>0</v>
      </c>
      <c r="G28">
        <f>PPCL_NG!T28</f>
        <v>30.35</v>
      </c>
      <c r="H28">
        <f>PPCL_Spot!T28</f>
        <v>0</v>
      </c>
      <c r="I28">
        <f>Bawana_NG!T28</f>
        <v>69.610000000000014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727.92206238562414</v>
      </c>
      <c r="P28" s="36">
        <v>72.489999999999995</v>
      </c>
      <c r="Q28" s="36">
        <v>22.736932416025901</v>
      </c>
      <c r="R28" s="38">
        <v>1.08</v>
      </c>
      <c r="S28" s="38">
        <v>0</v>
      </c>
      <c r="T28" s="37">
        <f>SUMPRODUCT(LTA!J28:AN28,LTA!J$101:AN$101,LTA!J$105:AN$105)</f>
        <v>3.01</v>
      </c>
      <c r="U28" s="37">
        <f>SUMPRODUCT(LTA!J28:AN28,LTA!J$102:AN$102,LTA!J$105:AN$105)</f>
        <v>423.18940800000007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-409</v>
      </c>
      <c r="AA28" s="75">
        <f>STOA!J28</f>
        <v>119.25</v>
      </c>
      <c r="AB28" s="75">
        <f>-STOA!P28</f>
        <v>0</v>
      </c>
      <c r="AC28">
        <f t="shared" si="0"/>
        <v>17.954544798434434</v>
      </c>
      <c r="AD28">
        <f t="shared" si="1"/>
        <v>1200.7034826852641</v>
      </c>
      <c r="AE28">
        <f>'IDT-1'!F28</f>
        <v>-2.883</v>
      </c>
      <c r="AF28" s="24"/>
      <c r="AG28">
        <f t="shared" si="2"/>
        <v>1197.8204826852641</v>
      </c>
      <c r="AI28" s="34">
        <f>PXIL!J28</f>
        <v>0</v>
      </c>
      <c r="AJ28" s="34">
        <f>PXIL!P28</f>
        <v>0</v>
      </c>
      <c r="AK28" s="34">
        <f>RTM_IEX!J28</f>
        <v>140.15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7.2817800000000004</v>
      </c>
      <c r="E29">
        <f>GT_NG!T29</f>
        <v>10.587844682048397</v>
      </c>
      <c r="F29">
        <f>GT_Spot!T29</f>
        <v>0</v>
      </c>
      <c r="G29">
        <f>PPCL_NG!T29</f>
        <v>30.35</v>
      </c>
      <c r="H29">
        <f>PPCL_Spot!T29</f>
        <v>0</v>
      </c>
      <c r="I29">
        <f>Bawana_NG!T29</f>
        <v>69.610000000000014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733.31116366315814</v>
      </c>
      <c r="P29" s="36">
        <v>72.489999999999995</v>
      </c>
      <c r="Q29" s="36">
        <v>22.736932416025901</v>
      </c>
      <c r="R29" s="38">
        <v>3.2399999999999998</v>
      </c>
      <c r="S29" s="38">
        <v>0</v>
      </c>
      <c r="T29" s="37">
        <f>SUMPRODUCT(LTA!J29:AN29,LTA!J$101:AN$101,LTA!J$105:AN$105)</f>
        <v>5.2</v>
      </c>
      <c r="U29" s="37">
        <f>SUMPRODUCT(LTA!J29:AN29,LTA!J$102:AN$102,LTA!J$105:AN$105)</f>
        <v>429.43980800000008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-404</v>
      </c>
      <c r="AA29" s="75">
        <f>STOA!J29</f>
        <v>119.25</v>
      </c>
      <c r="AB29" s="75">
        <f>-STOA!P29</f>
        <v>0</v>
      </c>
      <c r="AC29">
        <f t="shared" si="0"/>
        <v>18.008357772065757</v>
      </c>
      <c r="AD29">
        <f t="shared" si="1"/>
        <v>1216.8091709891669</v>
      </c>
      <c r="AE29">
        <f>'IDT-1'!F29</f>
        <v>-5.19</v>
      </c>
      <c r="AF29" s="24"/>
      <c r="AG29">
        <f t="shared" si="2"/>
        <v>1211.6191709891668</v>
      </c>
      <c r="AI29" s="34">
        <f>PXIL!J29</f>
        <v>0</v>
      </c>
      <c r="AJ29" s="34">
        <f>PXIL!P29</f>
        <v>0</v>
      </c>
      <c r="AK29" s="34">
        <f>RTM_IEX!J29</f>
        <v>135.32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7.2817800000000004</v>
      </c>
      <c r="E30">
        <f>GT_NG!T30</f>
        <v>10.587844682048397</v>
      </c>
      <c r="F30">
        <f>GT_Spot!T30</f>
        <v>0</v>
      </c>
      <c r="G30">
        <f>PPCL_NG!T30</f>
        <v>30.35</v>
      </c>
      <c r="H30">
        <f>PPCL_Spot!T30</f>
        <v>0</v>
      </c>
      <c r="I30">
        <f>Bawana_NG!T30</f>
        <v>69.610000000000014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734.14225681159121</v>
      </c>
      <c r="P30" s="36">
        <v>72.489999999999995</v>
      </c>
      <c r="Q30" s="36">
        <v>22.736932416025901</v>
      </c>
      <c r="R30" s="38">
        <v>10.61</v>
      </c>
      <c r="S30" s="38">
        <v>0</v>
      </c>
      <c r="T30" s="37">
        <f>SUMPRODUCT(LTA!J30:AN30,LTA!J$101:AN$101,LTA!J$105:AN$105)</f>
        <v>9.64</v>
      </c>
      <c r="U30" s="37">
        <f>SUMPRODUCT(LTA!J30:AN30,LTA!J$102:AN$102,LTA!J$105:AN$105)</f>
        <v>437.92942400000004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-424</v>
      </c>
      <c r="AA30" s="75">
        <f>STOA!J30</f>
        <v>119.25</v>
      </c>
      <c r="AB30" s="75">
        <f>-STOA!P30</f>
        <v>0</v>
      </c>
      <c r="AC30">
        <f t="shared" si="0"/>
        <v>18.201678563015875</v>
      </c>
      <c r="AD30">
        <f t="shared" si="1"/>
        <v>1198.4065593466498</v>
      </c>
      <c r="AE30">
        <f>'IDT-1'!F30</f>
        <v>0</v>
      </c>
      <c r="AF30" s="24"/>
      <c r="AG30">
        <f t="shared" si="2"/>
        <v>1198.4065593466498</v>
      </c>
      <c r="AI30" s="34">
        <f>PXIL!J30</f>
        <v>0</v>
      </c>
      <c r="AJ30" s="34">
        <f>PXIL!P30</f>
        <v>0</v>
      </c>
      <c r="AK30" s="34">
        <f>RTM_IEX!J30</f>
        <v>115.98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7.2817800000000004</v>
      </c>
      <c r="E31">
        <f>GT_NG!T31</f>
        <v>10.587844682048397</v>
      </c>
      <c r="F31">
        <f>GT_Spot!T31</f>
        <v>0</v>
      </c>
      <c r="G31">
        <f>PPCL_NG!T31</f>
        <v>30.35</v>
      </c>
      <c r="H31">
        <f>PPCL_Spot!T31</f>
        <v>0</v>
      </c>
      <c r="I31">
        <f>Bawana_NG!T31</f>
        <v>69.610000000000014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730.36677441937127</v>
      </c>
      <c r="P31" s="36">
        <v>72.489999999999995</v>
      </c>
      <c r="Q31" s="36">
        <v>22.736932416025901</v>
      </c>
      <c r="R31" s="38">
        <v>17.192308002148227</v>
      </c>
      <c r="S31" s="38">
        <v>0</v>
      </c>
      <c r="T31" s="37">
        <f>SUMPRODUCT(LTA!J31:AN31,LTA!J$101:AN$101,LTA!J$105:AN$105)</f>
        <v>12.31</v>
      </c>
      <c r="U31" s="37">
        <f>SUMPRODUCT(LTA!J31:AN31,LTA!J$102:AN$102,LTA!J$105:AN$105)</f>
        <v>446.43057600000003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-434</v>
      </c>
      <c r="AA31" s="75">
        <f>STOA!J31</f>
        <v>119.25</v>
      </c>
      <c r="AB31" s="75">
        <f>-STOA!P31</f>
        <v>0</v>
      </c>
      <c r="AC31">
        <f t="shared" si="0"/>
        <v>18.413554041205195</v>
      </c>
      <c r="AD31">
        <f t="shared" si="1"/>
        <v>1202.1826614783888</v>
      </c>
      <c r="AE31">
        <f>'IDT-1'!F31</f>
        <v>0</v>
      </c>
      <c r="AF31" s="24"/>
      <c r="AG31">
        <f t="shared" si="2"/>
        <v>1202.1826614783888</v>
      </c>
      <c r="AI31" s="34">
        <f>PXIL!J31</f>
        <v>0</v>
      </c>
      <c r="AJ31" s="34">
        <f>PXIL!P31</f>
        <v>0</v>
      </c>
      <c r="AK31" s="34">
        <f>RTM_IEX!J31</f>
        <v>115.99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7.2817800000000004</v>
      </c>
      <c r="E32">
        <f>GT_NG!T32</f>
        <v>10.587844682048397</v>
      </c>
      <c r="F32">
        <f>GT_Spot!T32</f>
        <v>0</v>
      </c>
      <c r="G32">
        <f>PPCL_NG!T32</f>
        <v>30.35</v>
      </c>
      <c r="H32">
        <f>PPCL_Spot!T32</f>
        <v>0</v>
      </c>
      <c r="I32">
        <f>Bawana_NG!T32</f>
        <v>69.610000000000014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722.8851705363046</v>
      </c>
      <c r="P32" s="36">
        <v>72.489999999999995</v>
      </c>
      <c r="Q32" s="36">
        <v>22.736932416025901</v>
      </c>
      <c r="R32" s="38">
        <v>20.100000000000005</v>
      </c>
      <c r="S32" s="38">
        <v>0</v>
      </c>
      <c r="T32" s="37">
        <f>SUMPRODUCT(LTA!J32:AN32,LTA!J$101:AN$101,LTA!J$105:AN$105)</f>
        <v>18.12</v>
      </c>
      <c r="U32" s="37">
        <f>SUMPRODUCT(LTA!J32:AN32,LTA!J$102:AN$102,LTA!J$105:AN$105)</f>
        <v>456.61870399999998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-438</v>
      </c>
      <c r="AA32" s="75">
        <f>STOA!J32</f>
        <v>119.25</v>
      </c>
      <c r="AB32" s="75">
        <f>-STOA!P32</f>
        <v>0</v>
      </c>
      <c r="AC32">
        <f t="shared" si="0"/>
        <v>18.464503653104085</v>
      </c>
      <c r="AD32">
        <f t="shared" si="1"/>
        <v>1199.8859279812748</v>
      </c>
      <c r="AE32">
        <f>'IDT-1'!F32</f>
        <v>0</v>
      </c>
      <c r="AF32" s="24"/>
      <c r="AG32">
        <f t="shared" si="2"/>
        <v>1199.8859279812748</v>
      </c>
      <c r="AI32" s="34">
        <f>PXIL!J32</f>
        <v>0</v>
      </c>
      <c r="AJ32" s="34">
        <f>PXIL!P32</f>
        <v>0</v>
      </c>
      <c r="AK32" s="34">
        <f>RTM_IEX!J32</f>
        <v>106.32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7.2817800000000004</v>
      </c>
      <c r="E33">
        <f>GT_NG!T33</f>
        <v>10.587844682048397</v>
      </c>
      <c r="F33">
        <f>GT_Spot!T33</f>
        <v>0</v>
      </c>
      <c r="G33">
        <f>PPCL_NG!T33</f>
        <v>30.35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736.02664329623826</v>
      </c>
      <c r="P33" s="36">
        <v>72.489999999999995</v>
      </c>
      <c r="Q33" s="36">
        <v>22.736932416025901</v>
      </c>
      <c r="R33" s="38">
        <v>20.2</v>
      </c>
      <c r="S33" s="38">
        <v>0</v>
      </c>
      <c r="T33" s="37">
        <f>SUMPRODUCT(LTA!J33:AN33,LTA!J$101:AN$101,LTA!J$105:AN$105)</f>
        <v>22.14</v>
      </c>
      <c r="U33" s="37">
        <f>SUMPRODUCT(LTA!J33:AN33,LTA!J$102:AN$102,LTA!J$105:AN$105)</f>
        <v>467.39660800000001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-446</v>
      </c>
      <c r="AA33" s="75">
        <f>STOA!J33</f>
        <v>119.25</v>
      </c>
      <c r="AB33" s="75">
        <f>-STOA!P33</f>
        <v>0</v>
      </c>
      <c r="AC33">
        <f t="shared" si="0"/>
        <v>18.867459188769065</v>
      </c>
      <c r="AD33">
        <f t="shared" si="1"/>
        <v>1229.2023492055434</v>
      </c>
      <c r="AE33">
        <f>'IDT-1'!F33</f>
        <v>0</v>
      </c>
      <c r="AF33" s="24"/>
      <c r="AG33">
        <f t="shared" si="2"/>
        <v>1229.2023492055434</v>
      </c>
      <c r="AI33" s="34">
        <f>PXIL!J33</f>
        <v>0</v>
      </c>
      <c r="AJ33" s="34">
        <f>PXIL!P33</f>
        <v>0</v>
      </c>
      <c r="AK33" s="34">
        <f>RTM_IEX!J33</f>
        <v>116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7.2817800000000004</v>
      </c>
      <c r="E34">
        <f>GT_NG!T34</f>
        <v>10.587844682048397</v>
      </c>
      <c r="F34">
        <f>GT_Spot!T34</f>
        <v>0</v>
      </c>
      <c r="G34">
        <f>PPCL_NG!T34</f>
        <v>30.35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734.00296999157183</v>
      </c>
      <c r="P34" s="36">
        <v>72.489999999999995</v>
      </c>
      <c r="Q34" s="36">
        <v>22.736932416025901</v>
      </c>
      <c r="R34" s="38">
        <v>20.199999999999996</v>
      </c>
      <c r="S34" s="38">
        <v>0</v>
      </c>
      <c r="T34" s="37">
        <f>SUMPRODUCT(LTA!J34:AN34,LTA!J$101:AN$101,LTA!J$105:AN$105)</f>
        <v>26.28</v>
      </c>
      <c r="U34" s="37">
        <f>SUMPRODUCT(LTA!J34:AN34,LTA!J$102:AN$102,LTA!J$105:AN$105)</f>
        <v>477.05323200000004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-448</v>
      </c>
      <c r="AA34" s="75">
        <f>STOA!J34</f>
        <v>119.25</v>
      </c>
      <c r="AB34" s="75">
        <f>-STOA!P34</f>
        <v>0</v>
      </c>
      <c r="AC34">
        <f t="shared" si="0"/>
        <v>18.98872940993239</v>
      </c>
      <c r="AD34">
        <f t="shared" si="1"/>
        <v>1238.8440296797137</v>
      </c>
      <c r="AE34">
        <f>'IDT-1'!F34</f>
        <v>0</v>
      </c>
      <c r="AF34" s="24"/>
      <c r="AG34">
        <f t="shared" si="2"/>
        <v>1238.8440296797137</v>
      </c>
      <c r="AI34" s="34">
        <f>PXIL!J34</f>
        <v>0</v>
      </c>
      <c r="AJ34" s="34">
        <f>PXIL!P34</f>
        <v>0</v>
      </c>
      <c r="AK34" s="34">
        <f>RTM_IEX!J34</f>
        <v>115.99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7.2817800000000004</v>
      </c>
      <c r="E35">
        <f>GT_NG!T35</f>
        <v>10.587844682048397</v>
      </c>
      <c r="F35">
        <f>GT_Spot!T35</f>
        <v>0</v>
      </c>
      <c r="G35">
        <f>PPCL_NG!T35</f>
        <v>29.998064640990904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634.32784781344105</v>
      </c>
      <c r="P35" s="36">
        <v>72.489999999999995</v>
      </c>
      <c r="Q35" s="36">
        <v>22.736932416025901</v>
      </c>
      <c r="R35" s="38">
        <v>22.200000000000003</v>
      </c>
      <c r="S35" s="38">
        <v>0</v>
      </c>
      <c r="T35" s="37">
        <f>SUMPRODUCT(LTA!J35:AN35,LTA!J$101:AN$101,LTA!J$105:AN$105)</f>
        <v>26.48</v>
      </c>
      <c r="U35" s="37">
        <f>SUMPRODUCT(LTA!J35:AN35,LTA!J$102:AN$102,LTA!J$105:AN$105)</f>
        <v>464.87110399999995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-116</v>
      </c>
      <c r="AA35" s="75">
        <f>STOA!J35</f>
        <v>119.16</v>
      </c>
      <c r="AB35" s="75">
        <f>-STOA!P35</f>
        <v>0</v>
      </c>
      <c r="AC35">
        <f t="shared" si="0"/>
        <v>14.939418992056243</v>
      </c>
      <c r="AD35">
        <f t="shared" si="1"/>
        <v>1248.8041545604499</v>
      </c>
      <c r="AE35">
        <f>'IDT-1'!F35</f>
        <v>0</v>
      </c>
      <c r="AF35" s="24"/>
      <c r="AG35">
        <f t="shared" si="2"/>
        <v>1248.8041545604499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-100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7.2817800000000004</v>
      </c>
      <c r="E36">
        <f>GT_NG!T36</f>
        <v>10.587844682048397</v>
      </c>
      <c r="F36">
        <f>GT_Spot!T36</f>
        <v>0</v>
      </c>
      <c r="G36">
        <f>PPCL_NG!T36</f>
        <v>29.998064640990904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618.59327237953948</v>
      </c>
      <c r="P36" s="36">
        <v>72.489999999999995</v>
      </c>
      <c r="Q36" s="36">
        <v>22.736932416025901</v>
      </c>
      <c r="R36" s="38">
        <v>22.200000000000003</v>
      </c>
      <c r="S36" s="38">
        <v>0</v>
      </c>
      <c r="T36" s="37">
        <f>SUMPRODUCT(LTA!J36:AN36,LTA!J$101:AN$101,LTA!J$105:AN$105)</f>
        <v>33.71</v>
      </c>
      <c r="U36" s="37">
        <f>SUMPRODUCT(LTA!J36:AN36,LTA!J$102:AN$102,LTA!J$105:AN$105)</f>
        <v>446.31022400000001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-112</v>
      </c>
      <c r="AA36" s="75">
        <f>STOA!J36</f>
        <v>119.16</v>
      </c>
      <c r="AB36" s="75">
        <f>-STOA!P36</f>
        <v>0</v>
      </c>
      <c r="AC36">
        <f t="shared" si="0"/>
        <v>14.106408440250824</v>
      </c>
      <c r="AD36">
        <f t="shared" si="1"/>
        <v>1289.571709678354</v>
      </c>
      <c r="AE36">
        <f>'IDT-1'!F36</f>
        <v>0</v>
      </c>
      <c r="AF36" s="24"/>
      <c r="AG36">
        <f t="shared" si="2"/>
        <v>1289.571709678354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-37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7.2817800000000004</v>
      </c>
      <c r="E37">
        <f>GT_NG!T37</f>
        <v>10.587844682048397</v>
      </c>
      <c r="F37">
        <f>GT_Spot!T37</f>
        <v>0</v>
      </c>
      <c r="G37">
        <f>PPCL_NG!T37</f>
        <v>29.998064640990904</v>
      </c>
      <c r="H37">
        <f>PPCL_Spot!T37</f>
        <v>0</v>
      </c>
      <c r="I37">
        <f>Bawana_NG!T37</f>
        <v>57.28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621.80356377614908</v>
      </c>
      <c r="P37" s="36">
        <v>72.489999999999995</v>
      </c>
      <c r="Q37" s="36">
        <v>22.736932416025901</v>
      </c>
      <c r="R37" s="38">
        <v>23.2</v>
      </c>
      <c r="S37" s="38">
        <v>0</v>
      </c>
      <c r="T37" s="37">
        <f>SUMPRODUCT(LTA!J37:AN37,LTA!J$101:AN$101,LTA!J$105:AN$105)</f>
        <v>44.92</v>
      </c>
      <c r="U37" s="37">
        <f>SUMPRODUCT(LTA!J37:AN37,LTA!J$102:AN$102,LTA!J$105:AN$105)</f>
        <v>454.81880000000007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-131</v>
      </c>
      <c r="AA37" s="75">
        <f>STOA!J37</f>
        <v>119.16</v>
      </c>
      <c r="AB37" s="75">
        <f>-STOA!P37</f>
        <v>0</v>
      </c>
      <c r="AC37">
        <f t="shared" si="0"/>
        <v>14.24399098342977</v>
      </c>
      <c r="AD37">
        <f t="shared" si="1"/>
        <v>1297.0329945317847</v>
      </c>
      <c r="AE37">
        <f>'IDT-1'!F37</f>
        <v>0</v>
      </c>
      <c r="AF37" s="24"/>
      <c r="AG37">
        <f t="shared" si="2"/>
        <v>1297.0329945317847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-22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7.2817800000000004</v>
      </c>
      <c r="E38">
        <f>GT_NG!T38</f>
        <v>10.587844682048397</v>
      </c>
      <c r="F38">
        <f>GT_Spot!T38</f>
        <v>0</v>
      </c>
      <c r="G38">
        <f>PPCL_NG!T38</f>
        <v>29.998064640990904</v>
      </c>
      <c r="H38">
        <f>PPCL_Spot!T38</f>
        <v>0</v>
      </c>
      <c r="I38">
        <f>Bawana_NG!T38</f>
        <v>57.28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622.62025415544747</v>
      </c>
      <c r="P38" s="36">
        <v>72.489999999999995</v>
      </c>
      <c r="Q38" s="36">
        <v>22.736932416025901</v>
      </c>
      <c r="R38" s="38">
        <v>23.2</v>
      </c>
      <c r="S38" s="38">
        <v>0</v>
      </c>
      <c r="T38" s="37">
        <f>SUMPRODUCT(LTA!J38:AN38,LTA!J$101:AN$101,LTA!J$105:AN$105)</f>
        <v>53.1</v>
      </c>
      <c r="U38" s="37">
        <f>SUMPRODUCT(LTA!J38:AN38,LTA!J$102:AN$102,LTA!J$105:AN$105)</f>
        <v>462.68811199999999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-118</v>
      </c>
      <c r="AA38" s="75">
        <f>STOA!J38</f>
        <v>119.16</v>
      </c>
      <c r="AB38" s="75">
        <f>-STOA!P38</f>
        <v>0</v>
      </c>
      <c r="AC38">
        <f t="shared" si="0"/>
        <v>14.472314952067354</v>
      </c>
      <c r="AD38">
        <f t="shared" si="1"/>
        <v>1304.6706729424454</v>
      </c>
      <c r="AE38">
        <f>'IDT-1'!F38</f>
        <v>0</v>
      </c>
      <c r="AF38" s="24"/>
      <c r="AG38">
        <f t="shared" si="2"/>
        <v>1304.6706729424454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-44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7.2817800000000004</v>
      </c>
      <c r="E39">
        <f>GT_NG!T39</f>
        <v>10.498621271806416</v>
      </c>
      <c r="F39">
        <f>GT_Spot!T39</f>
        <v>0</v>
      </c>
      <c r="G39">
        <f>PPCL_NG!T39</f>
        <v>29.998064640990904</v>
      </c>
      <c r="H39">
        <f>PPCL_Spot!T39</f>
        <v>0</v>
      </c>
      <c r="I39">
        <f>Bawana_NG!T39</f>
        <v>57.28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617.54684349840841</v>
      </c>
      <c r="P39" s="36">
        <v>72.489999999999995</v>
      </c>
      <c r="Q39" s="36">
        <v>22.736932416025901</v>
      </c>
      <c r="R39" s="38">
        <v>24.200000000000003</v>
      </c>
      <c r="S39" s="38">
        <v>0</v>
      </c>
      <c r="T39" s="37">
        <f>SUMPRODUCT(LTA!J39:AN39,LTA!J$101:AN$101,LTA!J$105:AN$105)</f>
        <v>62.2</v>
      </c>
      <c r="U39" s="37">
        <f>SUMPRODUCT(LTA!J39:AN39,LTA!J$102:AN$102,LTA!J$105:AN$105)</f>
        <v>457.42688000000004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-73</v>
      </c>
      <c r="AA39" s="75">
        <f>STOA!J39</f>
        <v>119.16</v>
      </c>
      <c r="AB39" s="75">
        <f>-STOA!P39</f>
        <v>0</v>
      </c>
      <c r="AC39">
        <f t="shared" si="0"/>
        <v>14.078827319698689</v>
      </c>
      <c r="AD39">
        <f t="shared" si="1"/>
        <v>1348.7402945075332</v>
      </c>
      <c r="AE39">
        <f>'IDT-1'!F39</f>
        <v>0</v>
      </c>
      <c r="AF39" s="24"/>
      <c r="AG39">
        <f t="shared" si="2"/>
        <v>1348.7402945075332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-45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7.0711500000000003</v>
      </c>
      <c r="E40">
        <f>GT_NG!T40</f>
        <v>10.498621271806416</v>
      </c>
      <c r="F40">
        <f>GT_Spot!T40</f>
        <v>0</v>
      </c>
      <c r="G40">
        <f>PPCL_NG!T40</f>
        <v>29.998064640990904</v>
      </c>
      <c r="H40">
        <f>PPCL_Spot!T40</f>
        <v>0</v>
      </c>
      <c r="I40">
        <f>Bawana_NG!T40</f>
        <v>57.28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618.20349924104596</v>
      </c>
      <c r="P40" s="36">
        <v>72.489999999999995</v>
      </c>
      <c r="Q40" s="36">
        <v>22.736932416025901</v>
      </c>
      <c r="R40" s="38">
        <v>24.200000000000003</v>
      </c>
      <c r="S40" s="38">
        <v>0</v>
      </c>
      <c r="T40" s="37">
        <f>SUMPRODUCT(LTA!J40:AN40,LTA!J$101:AN$101,LTA!J$105:AN$105)</f>
        <v>68.25</v>
      </c>
      <c r="U40" s="37">
        <f>SUMPRODUCT(LTA!J40:AN40,LTA!J$102:AN$102,LTA!J$105:AN$105)</f>
        <v>468.02588800000001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-15</v>
      </c>
      <c r="AA40" s="75">
        <f>STOA!J40</f>
        <v>119.16</v>
      </c>
      <c r="AB40" s="75">
        <f>-STOA!P40</f>
        <v>0</v>
      </c>
      <c r="AC40">
        <f t="shared" si="0"/>
        <v>13.492379032291685</v>
      </c>
      <c r="AD40">
        <f t="shared" si="1"/>
        <v>1449.4217765375777</v>
      </c>
      <c r="AE40">
        <f>'IDT-1'!F40</f>
        <v>0</v>
      </c>
      <c r="AF40" s="24"/>
      <c r="AG40">
        <f t="shared" si="2"/>
        <v>1449.4217765375777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7.0711500000000003</v>
      </c>
      <c r="E41">
        <f>GT_NG!T41</f>
        <v>10.498621271806416</v>
      </c>
      <c r="F41">
        <f>GT_Spot!T41</f>
        <v>0</v>
      </c>
      <c r="G41">
        <f>PPCL_NG!T41</f>
        <v>29.998064640990904</v>
      </c>
      <c r="H41">
        <f>PPCL_Spot!T41</f>
        <v>0</v>
      </c>
      <c r="I41">
        <f>Bawana_NG!T41</f>
        <v>58.637286315886904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630.06233389910153</v>
      </c>
      <c r="P41" s="36">
        <v>72.489999999999995</v>
      </c>
      <c r="Q41" s="36">
        <v>22.736932416025901</v>
      </c>
      <c r="R41" s="38">
        <v>24.199999999999996</v>
      </c>
      <c r="S41" s="38">
        <v>0</v>
      </c>
      <c r="T41" s="37">
        <f>SUMPRODUCT(LTA!J41:AN41,LTA!J$101:AN$101,LTA!J$105:AN$105)</f>
        <v>74.19</v>
      </c>
      <c r="U41" s="37">
        <f>SUMPRODUCT(LTA!J41:AN41,LTA!J$102:AN$102,LTA!J$105:AN$105)</f>
        <v>516.70281599999998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119.16</v>
      </c>
      <c r="AB41" s="75">
        <f>-STOA!P41</f>
        <v>0</v>
      </c>
      <c r="AC41">
        <f t="shared" si="0"/>
        <v>14.666388152205075</v>
      </c>
      <c r="AD41">
        <f t="shared" si="1"/>
        <v>1451.0808163916065</v>
      </c>
      <c r="AE41">
        <f>'IDT-1'!F41</f>
        <v>0</v>
      </c>
      <c r="AF41" s="24"/>
      <c r="AG41">
        <f t="shared" si="2"/>
        <v>1451.0808163916065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-100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7.0711500000000003</v>
      </c>
      <c r="E42">
        <f>GT_NG!T42</f>
        <v>10.498621271806416</v>
      </c>
      <c r="F42">
        <f>GT_Spot!T42</f>
        <v>0</v>
      </c>
      <c r="G42">
        <f>PPCL_NG!T42</f>
        <v>29.998064640990904</v>
      </c>
      <c r="H42">
        <f>PPCL_Spot!T42</f>
        <v>0</v>
      </c>
      <c r="I42">
        <f>Bawana_NG!T42</f>
        <v>58.637286315886904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629.51210589606603</v>
      </c>
      <c r="P42" s="36">
        <v>72.489999999999995</v>
      </c>
      <c r="Q42" s="36">
        <v>22.736932416025901</v>
      </c>
      <c r="R42" s="38">
        <v>24.199999999999996</v>
      </c>
      <c r="S42" s="38">
        <v>0</v>
      </c>
      <c r="T42" s="37">
        <f>SUMPRODUCT(LTA!J42:AN42,LTA!J$101:AN$101,LTA!J$105:AN$105)</f>
        <v>78.03</v>
      </c>
      <c r="U42" s="37">
        <f>SUMPRODUCT(LTA!J42:AN42,LTA!J$102:AN$102,LTA!J$105:AN$105)</f>
        <v>522.39331200000004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119.16</v>
      </c>
      <c r="AB42" s="75">
        <f>-STOA!P42</f>
        <v>0</v>
      </c>
      <c r="AC42">
        <f t="shared" si="0"/>
        <v>14.301508134468598</v>
      </c>
      <c r="AD42">
        <f t="shared" si="1"/>
        <v>1510.4259644063077</v>
      </c>
      <c r="AE42">
        <f>'IDT-1'!F42</f>
        <v>0</v>
      </c>
      <c r="AF42" s="24"/>
      <c r="AG42">
        <f t="shared" si="2"/>
        <v>1510.4259644063077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-50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7.0711500000000003</v>
      </c>
      <c r="E43">
        <f>GT_NG!T43</f>
        <v>10.122125687807705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58.637286315886904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607.56431145383453</v>
      </c>
      <c r="P43" s="36">
        <v>72.489999999999995</v>
      </c>
      <c r="Q43" s="36">
        <v>22.736932416025901</v>
      </c>
      <c r="R43" s="38">
        <v>24.199999999999996</v>
      </c>
      <c r="S43" s="38">
        <v>0</v>
      </c>
      <c r="T43" s="37">
        <f>SUMPRODUCT(LTA!J43:AN43,LTA!J$101:AN$101,LTA!J$105:AN$105)</f>
        <v>82.73</v>
      </c>
      <c r="U43" s="37">
        <f>SUMPRODUCT(LTA!J43:AN43,LTA!J$102:AN$102,LTA!J$105:AN$105)</f>
        <v>527.17761600000006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119.16</v>
      </c>
      <c r="AB43" s="75">
        <f>-STOA!P43</f>
        <v>0</v>
      </c>
      <c r="AC43">
        <f t="shared" si="0"/>
        <v>13.914730912487286</v>
      </c>
      <c r="AD43">
        <f t="shared" si="1"/>
        <v>1567.3046909610678</v>
      </c>
      <c r="AE43">
        <f>'IDT-1'!F43</f>
        <v>0</v>
      </c>
      <c r="AF43" s="24"/>
      <c r="AG43">
        <f t="shared" si="2"/>
        <v>1567.3046909610678</v>
      </c>
      <c r="AI43" s="34">
        <f>PXIL!J43</f>
        <v>0</v>
      </c>
      <c r="AJ43" s="34">
        <f>PXIL!P43</f>
        <v>0</v>
      </c>
      <c r="AK43" s="34">
        <f>RTM_IEX!J43</f>
        <v>19.329999999999998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7.0711500000000003</v>
      </c>
      <c r="E44">
        <f>GT_NG!T44</f>
        <v>10.122125687807705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58.637286315886904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604.43453620669482</v>
      </c>
      <c r="P44" s="36">
        <v>72.489999999999995</v>
      </c>
      <c r="Q44" s="36">
        <v>22.736932416025901</v>
      </c>
      <c r="R44" s="38">
        <v>24.199999999999996</v>
      </c>
      <c r="S44" s="38">
        <v>0</v>
      </c>
      <c r="T44" s="37">
        <f>SUMPRODUCT(LTA!J44:AN44,LTA!J$101:AN$101,LTA!J$105:AN$105)</f>
        <v>87.3</v>
      </c>
      <c r="U44" s="37">
        <f>SUMPRODUCT(LTA!J44:AN44,LTA!J$102:AN$102,LTA!J$105:AN$105)</f>
        <v>531.29932800000006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119.16</v>
      </c>
      <c r="AB44" s="75">
        <f>-STOA!P44</f>
        <v>0</v>
      </c>
      <c r="AC44">
        <f t="shared" si="0"/>
        <v>14.133779955912457</v>
      </c>
      <c r="AD44">
        <f t="shared" si="1"/>
        <v>1591.9775786705031</v>
      </c>
      <c r="AE44">
        <f>'IDT-1'!F44</f>
        <v>0</v>
      </c>
      <c r="AF44" s="24"/>
      <c r="AG44">
        <f t="shared" si="2"/>
        <v>1591.9775786705031</v>
      </c>
      <c r="AI44" s="34">
        <f>PXIL!J44</f>
        <v>0</v>
      </c>
      <c r="AJ44" s="34">
        <f>PXIL!P44</f>
        <v>0</v>
      </c>
      <c r="AK44" s="34">
        <f>RTM_IEX!J44</f>
        <v>38.659999999999997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7.0711500000000003</v>
      </c>
      <c r="E45">
        <f>GT_NG!T45</f>
        <v>9.9314047121980309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58.637286315886904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618.89704487503275</v>
      </c>
      <c r="P45" s="36">
        <v>72.489999999999995</v>
      </c>
      <c r="Q45" s="36">
        <v>22.736932416025901</v>
      </c>
      <c r="R45" s="38">
        <v>24.199999999999996</v>
      </c>
      <c r="S45" s="38">
        <v>0</v>
      </c>
      <c r="T45" s="37">
        <f>SUMPRODUCT(LTA!J45:AN45,LTA!J$101:AN$101,LTA!J$105:AN$105)</f>
        <v>89.789999999999992</v>
      </c>
      <c r="U45" s="37">
        <f>SUMPRODUCT(LTA!J45:AN45,LTA!J$102:AN$102,LTA!J$105:AN$105)</f>
        <v>537.54523200000006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119.16</v>
      </c>
      <c r="AB45" s="75">
        <f>-STOA!P45</f>
        <v>0</v>
      </c>
      <c r="AC45">
        <f t="shared" si="0"/>
        <v>14.336335642808466</v>
      </c>
      <c r="AD45">
        <f t="shared" si="1"/>
        <v>1614.7927146763352</v>
      </c>
      <c r="AE45">
        <f>'IDT-1'!F45</f>
        <v>0</v>
      </c>
      <c r="AF45" s="24"/>
      <c r="AG45">
        <f t="shared" si="2"/>
        <v>1614.7927146763352</v>
      </c>
      <c r="AI45" s="34">
        <f>PXIL!J45</f>
        <v>0</v>
      </c>
      <c r="AJ45" s="34">
        <f>PXIL!P45</f>
        <v>0</v>
      </c>
      <c r="AK45" s="34">
        <f>RTM_IEX!J45</f>
        <v>38.67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7.0711500000000003</v>
      </c>
      <c r="E46">
        <f>GT_NG!T46</f>
        <v>9.9314047121980309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58.637286315886904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617.49845841519891</v>
      </c>
      <c r="P46" s="36">
        <v>72.489999999999995</v>
      </c>
      <c r="Q46" s="36">
        <v>22.736932416025901</v>
      </c>
      <c r="R46" s="38">
        <v>24.2</v>
      </c>
      <c r="S46" s="38">
        <v>0</v>
      </c>
      <c r="T46" s="37">
        <f>SUMPRODUCT(LTA!J46:AN46,LTA!J$101:AN$101,LTA!J$105:AN$105)</f>
        <v>93.2</v>
      </c>
      <c r="U46" s="37">
        <f>SUMPRODUCT(LTA!J46:AN46,LTA!J$102:AN$102,LTA!J$105:AN$105)</f>
        <v>540.53664000000003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119.16</v>
      </c>
      <c r="AB46" s="75">
        <f>-STOA!P46</f>
        <v>0</v>
      </c>
      <c r="AC46">
        <f t="shared" si="0"/>
        <v>14.507872472361928</v>
      </c>
      <c r="AD46">
        <f t="shared" si="1"/>
        <v>1634.1139993869481</v>
      </c>
      <c r="AE46">
        <f>'IDT-1'!F46</f>
        <v>0</v>
      </c>
      <c r="AF46" s="24"/>
      <c r="AG46">
        <f t="shared" si="2"/>
        <v>1634.1139993869481</v>
      </c>
      <c r="AI46" s="34">
        <f>PXIL!J46</f>
        <v>0</v>
      </c>
      <c r="AJ46" s="34">
        <f>PXIL!P46</f>
        <v>0</v>
      </c>
      <c r="AK46" s="34">
        <f>RTM_IEX!J46</f>
        <v>53.16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7.0711500000000003</v>
      </c>
      <c r="E47">
        <f>GT_NG!T47</f>
        <v>9.9314047121980309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58.637286315886904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693.02479193450074</v>
      </c>
      <c r="P47" s="36">
        <v>72.489999999999995</v>
      </c>
      <c r="Q47" s="36">
        <v>22.736932416025901</v>
      </c>
      <c r="R47" s="38">
        <v>24.2</v>
      </c>
      <c r="S47" s="38">
        <v>0</v>
      </c>
      <c r="T47" s="37">
        <f>SUMPRODUCT(LTA!J47:AN47,LTA!J$101:AN$101,LTA!J$105:AN$105)</f>
        <v>96.53</v>
      </c>
      <c r="U47" s="37">
        <f>SUMPRODUCT(LTA!J47:AN47,LTA!J$102:AN$102,LTA!J$105:AN$105)</f>
        <v>543.05777599999999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119.16</v>
      </c>
      <c r="AB47" s="75">
        <f>-STOA!P47</f>
        <v>0</v>
      </c>
      <c r="AC47">
        <f t="shared" si="0"/>
        <v>15.022530029797643</v>
      </c>
      <c r="AD47">
        <f t="shared" si="1"/>
        <v>1631.8168113488139</v>
      </c>
      <c r="AE47">
        <f>'IDT-1'!F47</f>
        <v>0</v>
      </c>
      <c r="AF47" s="24"/>
      <c r="AG47">
        <f t="shared" si="2"/>
        <v>1631.8168113488139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7.0711500000000003</v>
      </c>
      <c r="E48">
        <f>GT_NG!T48</f>
        <v>9.9314047121980309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58.637286315886904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693.02479193450074</v>
      </c>
      <c r="P48" s="36">
        <v>72.489999999999995</v>
      </c>
      <c r="Q48" s="36">
        <v>22.736932416025901</v>
      </c>
      <c r="R48" s="38">
        <v>24.2</v>
      </c>
      <c r="S48" s="38">
        <v>0</v>
      </c>
      <c r="T48" s="37">
        <f>SUMPRODUCT(LTA!J48:AN48,LTA!J$101:AN$101,LTA!J$105:AN$105)</f>
        <v>96.75</v>
      </c>
      <c r="U48" s="37">
        <f>SUMPRODUCT(LTA!J48:AN48,LTA!J$102:AN$102,LTA!J$105:AN$105)</f>
        <v>545.02606400000002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119.16</v>
      </c>
      <c r="AB48" s="75">
        <f>-STOA!P48</f>
        <v>0</v>
      </c>
      <c r="AC48">
        <f t="shared" si="0"/>
        <v>14.95300568897569</v>
      </c>
      <c r="AD48">
        <f t="shared" si="1"/>
        <v>1644.0746236896359</v>
      </c>
      <c r="AE48">
        <f>'IDT-1'!F48</f>
        <v>0</v>
      </c>
      <c r="AF48" s="24"/>
      <c r="AG48">
        <f t="shared" si="2"/>
        <v>1644.0746236896359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7.0711500000000003</v>
      </c>
      <c r="E49">
        <f>GT_NG!T49</f>
        <v>9.9314047121980309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713.39586652523792</v>
      </c>
      <c r="P49" s="36">
        <v>72.489999999999995</v>
      </c>
      <c r="Q49" s="36">
        <v>22.736932416025901</v>
      </c>
      <c r="R49" s="38">
        <v>24.2</v>
      </c>
      <c r="S49" s="38">
        <v>0</v>
      </c>
      <c r="T49" s="37">
        <f>SUMPRODUCT(LTA!J49:AN49,LTA!J$101:AN$101,LTA!J$105:AN$105)</f>
        <v>96.82</v>
      </c>
      <c r="U49" s="37">
        <f>SUMPRODUCT(LTA!J49:AN49,LTA!J$102:AN$102,LTA!J$105:AN$105)</f>
        <v>545.81532800000002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119.16</v>
      </c>
      <c r="AB49" s="75">
        <f>-STOA!P49</f>
        <v>0</v>
      </c>
      <c r="AC49">
        <f t="shared" si="0"/>
        <v>15.413955099438281</v>
      </c>
      <c r="AD49">
        <f t="shared" si="1"/>
        <v>1655.8167265540239</v>
      </c>
      <c r="AE49">
        <f>'IDT-1'!F49</f>
        <v>0</v>
      </c>
      <c r="AF49" s="24"/>
      <c r="AG49">
        <f t="shared" si="2"/>
        <v>1655.8167265540239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-40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7.0711500000000003</v>
      </c>
      <c r="E50">
        <f>GT_NG!T50</f>
        <v>9.9314047121980309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713.39586401733027</v>
      </c>
      <c r="P50" s="36">
        <v>72.489999999999995</v>
      </c>
      <c r="Q50" s="36">
        <v>22.736932416025901</v>
      </c>
      <c r="R50" s="38">
        <v>24.2</v>
      </c>
      <c r="S50" s="38">
        <v>0</v>
      </c>
      <c r="T50" s="37">
        <f>SUMPRODUCT(LTA!J50:AN50,LTA!J$101:AN$101,LTA!J$105:AN$105)</f>
        <v>95.91</v>
      </c>
      <c r="U50" s="37">
        <f>SUMPRODUCT(LTA!J50:AN50,LTA!J$102:AN$102,LTA!J$105:AN$105)</f>
        <v>546.02969600000006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119.16</v>
      </c>
      <c r="AB50" s="75">
        <f>-STOA!P50</f>
        <v>0</v>
      </c>
      <c r="AC50">
        <f t="shared" si="0"/>
        <v>15.363442878157716</v>
      </c>
      <c r="AD50">
        <f t="shared" si="1"/>
        <v>1660.1716042673968</v>
      </c>
      <c r="AE50">
        <f>'IDT-1'!F50</f>
        <v>0</v>
      </c>
      <c r="AF50" s="24"/>
      <c r="AG50">
        <f t="shared" si="2"/>
        <v>1660.1716042673968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-35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7.0711500000000003</v>
      </c>
      <c r="E51">
        <f>GT_NG!T51</f>
        <v>9.9314047121980309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69.606744762439192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700.84260399241612</v>
      </c>
      <c r="P51" s="36">
        <v>72.489999999999995</v>
      </c>
      <c r="Q51" s="36">
        <v>22.736932416025901</v>
      </c>
      <c r="R51" s="38">
        <v>24.2</v>
      </c>
      <c r="S51" s="38">
        <v>0</v>
      </c>
      <c r="T51" s="37">
        <f>SUMPRODUCT(LTA!J51:AN51,LTA!J$101:AN$101,LTA!J$105:AN$105)</f>
        <v>95.93</v>
      </c>
      <c r="U51" s="37">
        <f>SUMPRODUCT(LTA!J51:AN51,LTA!J$102:AN$102,LTA!J$105:AN$105)</f>
        <v>552.83484800000008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119.16</v>
      </c>
      <c r="AB51" s="75">
        <f>-STOA!P51</f>
        <v>0</v>
      </c>
      <c r="AC51">
        <f t="shared" si="0"/>
        <v>15.268616243836963</v>
      </c>
      <c r="AD51">
        <f t="shared" si="1"/>
        <v>1659.5350676392427</v>
      </c>
      <c r="AE51">
        <f>'IDT-1'!F51</f>
        <v>0</v>
      </c>
      <c r="AF51" s="24"/>
      <c r="AG51">
        <f t="shared" si="2"/>
        <v>1659.5350676392427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-30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7.0711500000000003</v>
      </c>
      <c r="E52">
        <f>GT_NG!T52</f>
        <v>9.9314047121980309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69.606744762439192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700.72273728591631</v>
      </c>
      <c r="P52" s="36">
        <v>72.489999999999995</v>
      </c>
      <c r="Q52" s="36">
        <v>22.736932416025901</v>
      </c>
      <c r="R52" s="38">
        <v>24.2</v>
      </c>
      <c r="S52" s="38">
        <v>0</v>
      </c>
      <c r="T52" s="37">
        <f>SUMPRODUCT(LTA!J52:AN52,LTA!J$101:AN$101,LTA!J$105:AN$105)</f>
        <v>96.86</v>
      </c>
      <c r="U52" s="37">
        <f>SUMPRODUCT(LTA!J52:AN52,LTA!J$102:AN$102,LTA!J$105:AN$105)</f>
        <v>551.87993600000004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119.16</v>
      </c>
      <c r="AB52" s="75">
        <f>-STOA!P52</f>
        <v>0</v>
      </c>
      <c r="AC52">
        <f t="shared" si="0"/>
        <v>15.134170278386831</v>
      </c>
      <c r="AD52">
        <f t="shared" si="1"/>
        <v>1674.5247348981927</v>
      </c>
      <c r="AE52">
        <f>'IDT-1'!F52</f>
        <v>0</v>
      </c>
      <c r="AF52" s="24"/>
      <c r="AG52">
        <f t="shared" si="2"/>
        <v>1674.5247348981927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-15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7.0711500000000003</v>
      </c>
      <c r="E53">
        <f>GT_NG!T53</f>
        <v>9.9314047121980309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69.606744762439192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700.84243786379034</v>
      </c>
      <c r="P53" s="36">
        <v>72.489999999999995</v>
      </c>
      <c r="Q53" s="36">
        <v>22.736932416025901</v>
      </c>
      <c r="R53" s="38">
        <v>24.2</v>
      </c>
      <c r="S53" s="38">
        <v>0</v>
      </c>
      <c r="T53" s="37">
        <f>SUMPRODUCT(LTA!J53:AN53,LTA!J$101:AN$101,LTA!J$105:AN$105)</f>
        <v>96.87</v>
      </c>
      <c r="U53" s="37">
        <f>SUMPRODUCT(LTA!J53:AN53,LTA!J$102:AN$102,LTA!J$105:AN$105)</f>
        <v>550.359872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119.16</v>
      </c>
      <c r="AB53" s="75">
        <f>-STOA!P53</f>
        <v>0</v>
      </c>
      <c r="AC53">
        <f t="shared" si="0"/>
        <v>15.210716355494077</v>
      </c>
      <c r="AD53">
        <f t="shared" si="1"/>
        <v>1663.0578253989597</v>
      </c>
      <c r="AE53">
        <f>'IDT-1'!F53</f>
        <v>0</v>
      </c>
      <c r="AF53" s="24"/>
      <c r="AG53">
        <f t="shared" si="2"/>
        <v>1663.0578253989597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-25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7.0711500000000003</v>
      </c>
      <c r="E54">
        <f>GT_NG!T54</f>
        <v>9.9314047121980309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69.606744762439192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700.84243354335649</v>
      </c>
      <c r="P54" s="36">
        <v>72.489999999999995</v>
      </c>
      <c r="Q54" s="36">
        <v>22.736932416025901</v>
      </c>
      <c r="R54" s="38">
        <v>24.2</v>
      </c>
      <c r="S54" s="38">
        <v>0</v>
      </c>
      <c r="T54" s="37">
        <f>SUMPRODUCT(LTA!J54:AN54,LTA!J$101:AN$101,LTA!J$105:AN$105)</f>
        <v>96.85</v>
      </c>
      <c r="U54" s="37">
        <f>SUMPRODUCT(LTA!J54:AN54,LTA!J$102:AN$102,LTA!J$105:AN$105)</f>
        <v>548.12849600000004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119.16</v>
      </c>
      <c r="AB54" s="75">
        <f>-STOA!P54</f>
        <v>0</v>
      </c>
      <c r="AC54">
        <f t="shared" si="0"/>
        <v>15.235294846285235</v>
      </c>
      <c r="AD54">
        <f t="shared" si="1"/>
        <v>1655.7818665877344</v>
      </c>
      <c r="AE54">
        <f>'IDT-1'!F54</f>
        <v>0</v>
      </c>
      <c r="AF54" s="24"/>
      <c r="AG54">
        <f t="shared" si="2"/>
        <v>1655.7818665877344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-30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7.0711500000000003</v>
      </c>
      <c r="E55">
        <f>GT_NG!T55</f>
        <v>9.9292960344297558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57.482716831308778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618.32834113556657</v>
      </c>
      <c r="P55" s="36">
        <v>72.489999999999995</v>
      </c>
      <c r="Q55" s="36">
        <v>22.736932416025901</v>
      </c>
      <c r="R55" s="38">
        <v>24.2</v>
      </c>
      <c r="S55" s="38">
        <v>0</v>
      </c>
      <c r="T55" s="37">
        <f>SUMPRODUCT(LTA!J55:AN55,LTA!J$101:AN$101,LTA!J$105:AN$105)</f>
        <v>96.81</v>
      </c>
      <c r="U55" s="37">
        <f>SUMPRODUCT(LTA!J55:AN55,LTA!J$102:AN$102,LTA!J$105:AN$105)</f>
        <v>545.442992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119.16</v>
      </c>
      <c r="AB55" s="75">
        <f>-STOA!P55</f>
        <v>0</v>
      </c>
      <c r="AC55">
        <f t="shared" si="0"/>
        <v>14.600429583793257</v>
      </c>
      <c r="AD55">
        <f t="shared" si="1"/>
        <v>1534.0509988335377</v>
      </c>
      <c r="AE55">
        <f>'IDT-1'!F55</f>
        <v>0</v>
      </c>
      <c r="AF55" s="24"/>
      <c r="AG55">
        <f t="shared" si="2"/>
        <v>1534.0509988335377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-55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7.0711500000000003</v>
      </c>
      <c r="E56">
        <f>GT_NG!T56</f>
        <v>9.9292960344297558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57.482716831308778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619.53507848283334</v>
      </c>
      <c r="P56" s="36">
        <v>72.489999999999995</v>
      </c>
      <c r="Q56" s="36">
        <v>22.736932416025901</v>
      </c>
      <c r="R56" s="38">
        <v>24.2</v>
      </c>
      <c r="S56" s="38">
        <v>0</v>
      </c>
      <c r="T56" s="37">
        <f>SUMPRODUCT(LTA!J56:AN56,LTA!J$101:AN$101,LTA!J$105:AN$105)</f>
        <v>96.8</v>
      </c>
      <c r="U56" s="37">
        <f>SUMPRODUCT(LTA!J56:AN56,LTA!J$102:AN$102,LTA!J$105:AN$105)</f>
        <v>541.75976000000003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119.16</v>
      </c>
      <c r="AB56" s="75">
        <f>-STOA!P56</f>
        <v>0</v>
      </c>
      <c r="AC56">
        <f t="shared" si="0"/>
        <v>14.75611098129311</v>
      </c>
      <c r="AD56">
        <f t="shared" si="1"/>
        <v>1511.4088227833047</v>
      </c>
      <c r="AE56">
        <f>'IDT-1'!F56</f>
        <v>0</v>
      </c>
      <c r="AF56" s="24"/>
      <c r="AG56">
        <f t="shared" si="2"/>
        <v>1511.4088227833047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-75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7.0711500000000003</v>
      </c>
      <c r="E57">
        <f>GT_NG!T57</f>
        <v>9.9292960344297558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57.482716831308778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626.97103354273372</v>
      </c>
      <c r="P57" s="36">
        <v>72.489999999999995</v>
      </c>
      <c r="Q57" s="36">
        <v>22.736932416025901</v>
      </c>
      <c r="R57" s="38">
        <v>24.2</v>
      </c>
      <c r="S57" s="38">
        <v>0</v>
      </c>
      <c r="T57" s="37">
        <f>SUMPRODUCT(LTA!J57:AN57,LTA!J$101:AN$101,LTA!J$105:AN$105)</f>
        <v>96.76</v>
      </c>
      <c r="U57" s="37">
        <f>SUMPRODUCT(LTA!J57:AN57,LTA!J$102:AN$102,LTA!J$105:AN$105)</f>
        <v>539.51864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119.16</v>
      </c>
      <c r="AB57" s="75">
        <f>-STOA!P57</f>
        <v>0</v>
      </c>
      <c r="AC57">
        <f t="shared" si="0"/>
        <v>14.401957791321447</v>
      </c>
      <c r="AD57">
        <f t="shared" si="1"/>
        <v>1561.917811033177</v>
      </c>
      <c r="AE57">
        <f>'IDT-1'!F57</f>
        <v>0</v>
      </c>
      <c r="AF57" s="24"/>
      <c r="AG57">
        <f t="shared" si="2"/>
        <v>1561.917811033177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7.0711500000000003</v>
      </c>
      <c r="E58">
        <f>GT_NG!T58</f>
        <v>9.9292960344297558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69.606744762439192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700.27103384664713</v>
      </c>
      <c r="P58" s="36">
        <v>72.489999999999995</v>
      </c>
      <c r="Q58" s="36">
        <v>22.736932416025901</v>
      </c>
      <c r="R58" s="38">
        <v>24.2</v>
      </c>
      <c r="S58" s="38">
        <v>0</v>
      </c>
      <c r="T58" s="37">
        <f>SUMPRODUCT(LTA!J58:AN58,LTA!J$101:AN$101,LTA!J$105:AN$105)</f>
        <v>97.33</v>
      </c>
      <c r="U58" s="37">
        <f>SUMPRODUCT(LTA!J58:AN58,LTA!J$102:AN$102,LTA!J$105:AN$105)</f>
        <v>533.95481600000005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119.16</v>
      </c>
      <c r="AB58" s="75">
        <f>-STOA!P58</f>
        <v>0</v>
      </c>
      <c r="AC58">
        <f t="shared" si="0"/>
        <v>15.287306139033737</v>
      </c>
      <c r="AD58">
        <f t="shared" si="1"/>
        <v>1621.4626669205084</v>
      </c>
      <c r="AE58">
        <f>'IDT-1'!F58</f>
        <v>0</v>
      </c>
      <c r="AF58" s="24"/>
      <c r="AG58">
        <f t="shared" si="2"/>
        <v>1621.4626669205084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-50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7.0711500000000003</v>
      </c>
      <c r="E59">
        <f>GT_NG!T59</f>
        <v>9.9292960344297558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69.606744762439192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703.43654420475968</v>
      </c>
      <c r="P59" s="36">
        <v>72.489999999999995</v>
      </c>
      <c r="Q59" s="36">
        <v>22.736932416025901</v>
      </c>
      <c r="R59" s="38">
        <v>24.2</v>
      </c>
      <c r="S59" s="38">
        <v>0</v>
      </c>
      <c r="T59" s="37">
        <f>SUMPRODUCT(LTA!J59:AN59,LTA!J$101:AN$101,LTA!J$105:AN$105)</f>
        <v>91.97</v>
      </c>
      <c r="U59" s="37">
        <f>SUMPRODUCT(LTA!J59:AN59,LTA!J$102:AN$102,LTA!J$105:AN$105)</f>
        <v>528.53379200000006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-3.8</v>
      </c>
      <c r="AA59" s="75">
        <f>STOA!J59</f>
        <v>119.16</v>
      </c>
      <c r="AB59" s="75">
        <f>-STOA!P59</f>
        <v>0</v>
      </c>
      <c r="AC59">
        <f t="shared" si="0"/>
        <v>14.98768267790361</v>
      </c>
      <c r="AD59">
        <f t="shared" si="1"/>
        <v>1640.346776739751</v>
      </c>
      <c r="AE59">
        <f>'IDT-1'!F59</f>
        <v>0</v>
      </c>
      <c r="AF59" s="24"/>
      <c r="AG59">
        <f t="shared" si="2"/>
        <v>1640.346776739751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-20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7.0711500000000003</v>
      </c>
      <c r="E60">
        <f>GT_NG!T60</f>
        <v>9.9292960344297558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69.606744762439192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703.43654420475968</v>
      </c>
      <c r="P60" s="36">
        <v>72.489999999999995</v>
      </c>
      <c r="Q60" s="36">
        <v>22.736932416025901</v>
      </c>
      <c r="R60" s="38">
        <v>24.2</v>
      </c>
      <c r="S60" s="38">
        <v>0</v>
      </c>
      <c r="T60" s="37">
        <f>SUMPRODUCT(LTA!J60:AN60,LTA!J$101:AN$101,LTA!J$105:AN$105)</f>
        <v>87.59</v>
      </c>
      <c r="U60" s="37">
        <f>SUMPRODUCT(LTA!J60:AN60,LTA!J$102:AN$102,LTA!J$105:AN$105)</f>
        <v>522.14172800000006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-67</v>
      </c>
      <c r="AA60" s="75">
        <f>STOA!J60</f>
        <v>119.16</v>
      </c>
      <c r="AB60" s="75">
        <f>-STOA!P60</f>
        <v>0</v>
      </c>
      <c r="AC60">
        <f t="shared" si="0"/>
        <v>16.084439623662448</v>
      </c>
      <c r="AD60">
        <f t="shared" si="1"/>
        <v>1677.097955793992</v>
      </c>
      <c r="AE60">
        <f>'IDT-1'!F60</f>
        <v>0</v>
      </c>
      <c r="AF60" s="24"/>
      <c r="AG60">
        <f t="shared" si="2"/>
        <v>1677.097955793992</v>
      </c>
      <c r="AI60" s="34">
        <f>PXIL!J60</f>
        <v>0</v>
      </c>
      <c r="AJ60" s="34">
        <f>PXIL!P60</f>
        <v>0</v>
      </c>
      <c r="AK60" s="34">
        <f>RTM_IEX!J60</f>
        <v>91.82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7.0711500000000003</v>
      </c>
      <c r="E61">
        <f>GT_NG!T61</f>
        <v>9.9292960344297558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69.606744762439192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703.61201542433673</v>
      </c>
      <c r="P61" s="36">
        <v>72.489999999999995</v>
      </c>
      <c r="Q61" s="36">
        <v>22.736932416025901</v>
      </c>
      <c r="R61" s="38">
        <v>24.2</v>
      </c>
      <c r="S61" s="38">
        <v>0</v>
      </c>
      <c r="T61" s="37">
        <f>SUMPRODUCT(LTA!J61:AN61,LTA!J$101:AN$101,LTA!J$105:AN$105)</f>
        <v>85.02</v>
      </c>
      <c r="U61" s="37">
        <f>SUMPRODUCT(LTA!J61:AN61,LTA!J$102:AN$102,LTA!J$105:AN$105)</f>
        <v>515.91531199999997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-36</v>
      </c>
      <c r="AA61" s="75">
        <f>STOA!J61</f>
        <v>119.16</v>
      </c>
      <c r="AB61" s="75">
        <f>-STOA!P61</f>
        <v>0</v>
      </c>
      <c r="AC61">
        <f t="shared" si="0"/>
        <v>15.478153356406672</v>
      </c>
      <c r="AD61">
        <f t="shared" si="1"/>
        <v>1671.083297280825</v>
      </c>
      <c r="AE61">
        <f>'IDT-1'!F61</f>
        <v>0</v>
      </c>
      <c r="AF61" s="24"/>
      <c r="AG61">
        <f t="shared" si="2"/>
        <v>1671.083297280825</v>
      </c>
      <c r="AI61" s="34">
        <f>PXIL!J61</f>
        <v>0</v>
      </c>
      <c r="AJ61" s="34">
        <f>PXIL!P61</f>
        <v>0</v>
      </c>
      <c r="AK61" s="34">
        <f>RTM_IEX!J61</f>
        <v>62.82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7.0711500000000003</v>
      </c>
      <c r="E62">
        <f>GT_NG!T62</f>
        <v>9.9292960344297558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69.606744762439192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703.62152673150081</v>
      </c>
      <c r="P62" s="36">
        <v>72.489999999999995</v>
      </c>
      <c r="Q62" s="36">
        <v>22.736932416025901</v>
      </c>
      <c r="R62" s="38">
        <v>24.2</v>
      </c>
      <c r="S62" s="38">
        <v>0</v>
      </c>
      <c r="T62" s="37">
        <f>SUMPRODUCT(LTA!J62:AN62,LTA!J$101:AN$101,LTA!J$105:AN$105)</f>
        <v>82.44</v>
      </c>
      <c r="U62" s="37">
        <f>SUMPRODUCT(LTA!J62:AN62,LTA!J$102:AN$102,LTA!J$105:AN$105)</f>
        <v>508.79244799999998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-11</v>
      </c>
      <c r="AA62" s="75">
        <f>STOA!J62</f>
        <v>119.16</v>
      </c>
      <c r="AB62" s="75">
        <f>-STOA!P62</f>
        <v>0</v>
      </c>
      <c r="AC62">
        <f t="shared" si="0"/>
        <v>15.213490664654834</v>
      </c>
      <c r="AD62">
        <f t="shared" si="1"/>
        <v>1691.4946072797411</v>
      </c>
      <c r="AE62">
        <f>'IDT-1'!F62</f>
        <v>0</v>
      </c>
      <c r="AF62" s="24"/>
      <c r="AG62">
        <f t="shared" si="2"/>
        <v>1691.4946072797411</v>
      </c>
      <c r="AI62" s="34">
        <f>PXIL!J62</f>
        <v>0</v>
      </c>
      <c r="AJ62" s="34">
        <f>PXIL!P62</f>
        <v>0</v>
      </c>
      <c r="AK62" s="34">
        <f>RTM_IEX!J62</f>
        <v>67.66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7.0711500000000003</v>
      </c>
      <c r="E63">
        <f>GT_NG!T63</f>
        <v>9.9292960344297558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69.606744762439192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815.85848139645748</v>
      </c>
      <c r="P63" s="36">
        <v>72.489999999999995</v>
      </c>
      <c r="Q63" s="36">
        <v>22.736932416025901</v>
      </c>
      <c r="R63" s="38">
        <v>24.2</v>
      </c>
      <c r="S63" s="38">
        <v>0</v>
      </c>
      <c r="T63" s="37">
        <f>SUMPRODUCT(LTA!J63:AN63,LTA!J$101:AN$101,LTA!J$105:AN$105)</f>
        <v>79.930000000000007</v>
      </c>
      <c r="U63" s="37">
        <f>SUMPRODUCT(LTA!J63:AN63,LTA!J$102:AN$102,LTA!J$105:AN$105)</f>
        <v>501.015424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4.83</v>
      </c>
      <c r="Z63" s="34">
        <f>IEX!P63</f>
        <v>0</v>
      </c>
      <c r="AA63" s="75">
        <f>STOA!J63</f>
        <v>119.35</v>
      </c>
      <c r="AB63" s="75">
        <f>-STOA!P63</f>
        <v>0</v>
      </c>
      <c r="AC63">
        <f t="shared" si="0"/>
        <v>15.639321202206206</v>
      </c>
      <c r="AD63">
        <f t="shared" si="1"/>
        <v>1721.3787074071461</v>
      </c>
      <c r="AE63">
        <f>'IDT-1'!F63</f>
        <v>0</v>
      </c>
      <c r="AF63" s="24"/>
      <c r="AG63">
        <f t="shared" si="2"/>
        <v>1721.3787074071461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7.0711500000000003</v>
      </c>
      <c r="E64">
        <f>GT_NG!T64</f>
        <v>9.9292960344297558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69.606744762439192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816.5886550501217</v>
      </c>
      <c r="P64" s="36">
        <v>72.489999999999995</v>
      </c>
      <c r="Q64" s="36">
        <v>22.736932416025901</v>
      </c>
      <c r="R64" s="38">
        <v>24.2</v>
      </c>
      <c r="S64" s="38">
        <v>0</v>
      </c>
      <c r="T64" s="37">
        <f>SUMPRODUCT(LTA!J64:AN64,LTA!J$101:AN$101,LTA!J$105:AN$105)</f>
        <v>75.39</v>
      </c>
      <c r="U64" s="37">
        <f>SUMPRODUCT(LTA!J64:AN64,LTA!J$102:AN$102,LTA!J$105:AN$105)</f>
        <v>492.38224000000002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17.399999999999999</v>
      </c>
      <c r="Z64" s="34">
        <f>IEX!P64</f>
        <v>0</v>
      </c>
      <c r="AA64" s="75">
        <f>STOA!J64</f>
        <v>119.35</v>
      </c>
      <c r="AB64" s="75">
        <f>-STOA!P64</f>
        <v>0</v>
      </c>
      <c r="AC64">
        <f t="shared" si="0"/>
        <v>15.640438711158456</v>
      </c>
      <c r="AD64">
        <f t="shared" si="1"/>
        <v>1721.5045795518586</v>
      </c>
      <c r="AE64">
        <f>'IDT-1'!F64</f>
        <v>0</v>
      </c>
      <c r="AF64" s="24"/>
      <c r="AG64">
        <f t="shared" si="2"/>
        <v>1721.5045795518586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7.0711500000000003</v>
      </c>
      <c r="E65">
        <f>GT_NG!T65</f>
        <v>9.9292960344297558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69.606744762439192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795.84847752207224</v>
      </c>
      <c r="P65" s="36">
        <v>72.489999999999995</v>
      </c>
      <c r="Q65" s="36">
        <v>22.736932416025901</v>
      </c>
      <c r="R65" s="38">
        <v>24.2</v>
      </c>
      <c r="S65" s="38">
        <v>0</v>
      </c>
      <c r="T65" s="37">
        <f>SUMPRODUCT(LTA!J65:AN65,LTA!J$101:AN$101,LTA!J$105:AN$105)</f>
        <v>69.599999999999994</v>
      </c>
      <c r="U65" s="37">
        <f>SUMPRODUCT(LTA!J65:AN65,LTA!J$102:AN$102,LTA!J$105:AN$105)</f>
        <v>484.71723200000002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28.03</v>
      </c>
      <c r="Z65" s="34">
        <f>IEX!P65</f>
        <v>0</v>
      </c>
      <c r="AA65" s="75">
        <f>STOA!J65</f>
        <v>119.35</v>
      </c>
      <c r="AB65" s="75">
        <f>-STOA!P65</f>
        <v>0</v>
      </c>
      <c r="AC65">
        <f t="shared" si="0"/>
        <v>15.34059852806771</v>
      </c>
      <c r="AD65">
        <f t="shared" si="1"/>
        <v>1727.9092342068993</v>
      </c>
      <c r="AE65">
        <f>'IDT-1'!F65</f>
        <v>0</v>
      </c>
      <c r="AF65" s="24"/>
      <c r="AG65">
        <f t="shared" si="2"/>
        <v>1727.9092342068993</v>
      </c>
      <c r="AI65" s="34">
        <f>PXIL!J65</f>
        <v>0</v>
      </c>
      <c r="AJ65" s="34">
        <f>PXIL!P65</f>
        <v>0</v>
      </c>
      <c r="AK65" s="34">
        <f>RTM_IEX!J65</f>
        <v>9.67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7.0711500000000003</v>
      </c>
      <c r="E66">
        <f>GT_NG!T66</f>
        <v>9.9292960344297558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69.606744762439192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741.65223514514992</v>
      </c>
      <c r="P66" s="36">
        <v>72.489999999999995</v>
      </c>
      <c r="Q66" s="36">
        <v>22.736932416025901</v>
      </c>
      <c r="R66" s="38">
        <v>24.2</v>
      </c>
      <c r="S66" s="38">
        <v>0</v>
      </c>
      <c r="T66" s="37">
        <f>SUMPRODUCT(LTA!J66:AN66,LTA!J$101:AN$101,LTA!J$105:AN$105)</f>
        <v>61.72</v>
      </c>
      <c r="U66" s="37">
        <f>SUMPRODUCT(LTA!J66:AN66,LTA!J$102:AN$102,LTA!J$105:AN$105)</f>
        <v>475.12913600000002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23.2</v>
      </c>
      <c r="Z66" s="34">
        <f>IEX!P66</f>
        <v>0</v>
      </c>
      <c r="AA66" s="75">
        <f>STOA!J66</f>
        <v>119.35</v>
      </c>
      <c r="AB66" s="75">
        <f>-STOA!P66</f>
        <v>0</v>
      </c>
      <c r="AC66">
        <f t="shared" si="0"/>
        <v>15.092664350350796</v>
      </c>
      <c r="AD66">
        <f t="shared" si="1"/>
        <v>1699.982830007694</v>
      </c>
      <c r="AE66">
        <f>'IDT-1'!F66</f>
        <v>0</v>
      </c>
      <c r="AF66" s="24"/>
      <c r="AG66">
        <f t="shared" si="2"/>
        <v>1699.982830007694</v>
      </c>
      <c r="AI66" s="34">
        <f>PXIL!J66</f>
        <v>0</v>
      </c>
      <c r="AJ66" s="34">
        <f>PXIL!P66</f>
        <v>0</v>
      </c>
      <c r="AK66" s="34">
        <f>RTM_IEX!J66</f>
        <v>57.99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7.0711500000000003</v>
      </c>
      <c r="E67">
        <f>GT_NG!T67</f>
        <v>9.9292960344297558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69.606744762439192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839.38573262190425</v>
      </c>
      <c r="P67" s="36">
        <v>72.489999999999995</v>
      </c>
      <c r="Q67" s="36">
        <v>22.736932416025901</v>
      </c>
      <c r="R67" s="38">
        <v>24.2</v>
      </c>
      <c r="S67" s="38">
        <v>0</v>
      </c>
      <c r="T67" s="37">
        <f>SUMPRODUCT(LTA!J67:AN67,LTA!J$101:AN$101,LTA!J$105:AN$105)</f>
        <v>56.66</v>
      </c>
      <c r="U67" s="37">
        <f>SUMPRODUCT(LTA!J67:AN67,LTA!J$102:AN$102,LTA!J$105:AN$105)</f>
        <v>465.71923200000003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20.3</v>
      </c>
      <c r="Z67" s="34">
        <f>IEX!P67</f>
        <v>0</v>
      </c>
      <c r="AA67" s="75">
        <f>STOA!J67</f>
        <v>119.53</v>
      </c>
      <c r="AB67" s="75">
        <f>-STOA!P67</f>
        <v>0</v>
      </c>
      <c r="AC67">
        <f t="shared" si="0"/>
        <v>15.779432986666976</v>
      </c>
      <c r="AD67">
        <f t="shared" si="1"/>
        <v>1666.8496548481321</v>
      </c>
      <c r="AE67">
        <f>'IDT-1'!F67</f>
        <v>0</v>
      </c>
      <c r="AF67" s="24"/>
      <c r="AG67">
        <f t="shared" si="2"/>
        <v>1666.8496548481321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-55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7.0711500000000003</v>
      </c>
      <c r="E68">
        <f>GT_NG!T68</f>
        <v>9.9292960344297558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69.606744762439192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839.38573262190425</v>
      </c>
      <c r="P68" s="36">
        <v>72.489999999999995</v>
      </c>
      <c r="Q68" s="36">
        <v>22.736932416025901</v>
      </c>
      <c r="R68" s="38">
        <v>24.2</v>
      </c>
      <c r="S68" s="38">
        <v>0</v>
      </c>
      <c r="T68" s="37">
        <f>SUMPRODUCT(LTA!J68:AN68,LTA!J$101:AN$101,LTA!J$105:AN$105)</f>
        <v>49.53</v>
      </c>
      <c r="U68" s="37">
        <f>SUMPRODUCT(LTA!J68:AN68,LTA!J$102:AN$102,LTA!J$105:AN$105)</f>
        <v>455.67956800000007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23.2</v>
      </c>
      <c r="Z68" s="34">
        <f>IEX!P68</f>
        <v>0</v>
      </c>
      <c r="AA68" s="75">
        <f>STOA!J68</f>
        <v>119.53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15.520688030634046</v>
      </c>
      <c r="AD68">
        <f t="shared" ref="AD68:AD98" si="4">SUM(B68:AB68,AI68:AR68)-AC68</f>
        <v>1667.838735804165</v>
      </c>
      <c r="AE68">
        <f>'IDT-1'!F68</f>
        <v>0</v>
      </c>
      <c r="AF68" s="24"/>
      <c r="AG68">
        <f t="shared" ref="AG68:AG98" si="5">SUM(AD68:AF68)</f>
        <v>1667.838735804165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-40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7.0711500000000003</v>
      </c>
      <c r="E69">
        <f>GT_NG!T69</f>
        <v>9.9292960344297558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69.606744762439192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843.10453269145137</v>
      </c>
      <c r="P69" s="36">
        <v>72.489999999999995</v>
      </c>
      <c r="Q69" s="36">
        <v>22.736932416025901</v>
      </c>
      <c r="R69" s="38">
        <v>23.800000000000004</v>
      </c>
      <c r="S69" s="38">
        <v>0</v>
      </c>
      <c r="T69" s="37">
        <f>SUMPRODUCT(LTA!J69:AN69,LTA!J$101:AN$101,LTA!J$105:AN$105)</f>
        <v>44.43</v>
      </c>
      <c r="U69" s="37">
        <f>SUMPRODUCT(LTA!J69:AN69,LTA!J$102:AN$102,LTA!J$105:AN$105)</f>
        <v>446.35920000000004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18.37</v>
      </c>
      <c r="Z69" s="34">
        <f>IEX!P69</f>
        <v>0</v>
      </c>
      <c r="AA69" s="75">
        <f>STOA!J69</f>
        <v>119.53</v>
      </c>
      <c r="AB69" s="75">
        <f>-STOA!P69</f>
        <v>0</v>
      </c>
      <c r="AC69">
        <f t="shared" si="3"/>
        <v>15.336099595235083</v>
      </c>
      <c r="AD69">
        <f t="shared" si="4"/>
        <v>1657.0917563091111</v>
      </c>
      <c r="AE69">
        <f>'IDT-1'!F69</f>
        <v>0</v>
      </c>
      <c r="AF69" s="24"/>
      <c r="AG69">
        <f t="shared" si="5"/>
        <v>1657.0917563091111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-35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7.0711500000000003</v>
      </c>
      <c r="E70">
        <f>GT_NG!T70</f>
        <v>9.9292960344297558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69.606744762439192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845.76094170527085</v>
      </c>
      <c r="P70" s="36">
        <v>72.489999999999995</v>
      </c>
      <c r="Q70" s="36">
        <v>22.736932416025901</v>
      </c>
      <c r="R70" s="38">
        <v>21.38</v>
      </c>
      <c r="S70" s="38">
        <v>0</v>
      </c>
      <c r="T70" s="37">
        <f>SUMPRODUCT(LTA!J70:AN70,LTA!J$101:AN$101,LTA!J$105:AN$105)</f>
        <v>40.269999999999996</v>
      </c>
      <c r="U70" s="37">
        <f>SUMPRODUCT(LTA!J70:AN70,LTA!J$102:AN$102,LTA!J$105:AN$105)</f>
        <v>436.15723200000008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10.63</v>
      </c>
      <c r="Z70" s="34">
        <f>IEX!P70</f>
        <v>0</v>
      </c>
      <c r="AA70" s="75">
        <f>STOA!J70</f>
        <v>119.53</v>
      </c>
      <c r="AB70" s="75">
        <f>-STOA!P70</f>
        <v>0</v>
      </c>
      <c r="AC70">
        <f t="shared" si="3"/>
        <v>15.099292038545721</v>
      </c>
      <c r="AD70">
        <f t="shared" si="4"/>
        <v>1640.4630048796203</v>
      </c>
      <c r="AE70">
        <f>'IDT-1'!F70</f>
        <v>0</v>
      </c>
      <c r="AF70" s="24"/>
      <c r="AG70">
        <f t="shared" si="5"/>
        <v>1640.4630048796203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-30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7.0711500000000003</v>
      </c>
      <c r="E71">
        <f>GT_NG!T71</f>
        <v>9.9292960344297558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69.606744762439192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823.1291559877925</v>
      </c>
      <c r="P71" s="36">
        <v>72.489999999999995</v>
      </c>
      <c r="Q71" s="36">
        <v>22.736932416025901</v>
      </c>
      <c r="R71" s="38">
        <v>17.579999999999998</v>
      </c>
      <c r="S71" s="38">
        <v>0</v>
      </c>
      <c r="T71" s="37">
        <f>SUMPRODUCT(LTA!J71:AN71,LTA!J$101:AN$101,LTA!J$105:AN$105)</f>
        <v>35.130000000000003</v>
      </c>
      <c r="U71" s="37">
        <f>SUMPRODUCT(LTA!J71:AN71,LTA!J$102:AN$102,LTA!J$105:AN$105)</f>
        <v>426.85990400000009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6.77</v>
      </c>
      <c r="Z71" s="34">
        <f>IEX!P71</f>
        <v>0</v>
      </c>
      <c r="AA71" s="75">
        <f>STOA!J71</f>
        <v>119.71</v>
      </c>
      <c r="AB71" s="75">
        <f>-STOA!P71</f>
        <v>0</v>
      </c>
      <c r="AC71">
        <f t="shared" si="3"/>
        <v>14.618478562609956</v>
      </c>
      <c r="AD71">
        <f t="shared" si="4"/>
        <v>1606.3947046380777</v>
      </c>
      <c r="AE71">
        <f>'IDT-1'!F71</f>
        <v>0</v>
      </c>
      <c r="AF71" s="24"/>
      <c r="AG71">
        <f t="shared" si="5"/>
        <v>1606.3947046380777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7.0711500000000003</v>
      </c>
      <c r="E72">
        <f>GT_NG!T72</f>
        <v>9.9292960344297558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69.606744762439192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844.93473119665168</v>
      </c>
      <c r="P72" s="36">
        <v>72.489999999999995</v>
      </c>
      <c r="Q72" s="36">
        <v>22.736932416025901</v>
      </c>
      <c r="R72" s="38">
        <v>9.83</v>
      </c>
      <c r="S72" s="38">
        <v>0</v>
      </c>
      <c r="T72" s="37">
        <f>SUMPRODUCT(LTA!J72:AN72,LTA!J$101:AN$101,LTA!J$105:AN$105)</f>
        <v>28.93</v>
      </c>
      <c r="U72" s="37">
        <f>SUMPRODUCT(LTA!J72:AN72,LTA!J$102:AN$102,LTA!J$105:AN$105)</f>
        <v>420.17552000000006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-4</v>
      </c>
      <c r="AA72" s="75">
        <f>STOA!J72</f>
        <v>119.71</v>
      </c>
      <c r="AB72" s="75">
        <f>-STOA!P72</f>
        <v>0</v>
      </c>
      <c r="AC72">
        <f t="shared" si="3"/>
        <v>14.604721555336697</v>
      </c>
      <c r="AD72">
        <f t="shared" si="4"/>
        <v>1596.8096528542098</v>
      </c>
      <c r="AE72">
        <f>'IDT-1'!F72</f>
        <v>0</v>
      </c>
      <c r="AF72" s="24"/>
      <c r="AG72">
        <f t="shared" si="5"/>
        <v>1596.8096528542098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7.0711500000000003</v>
      </c>
      <c r="E73">
        <f>GT_NG!T73</f>
        <v>9.9292960344297558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69.606744762439192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847.97949222319562</v>
      </c>
      <c r="P73" s="36">
        <v>72.489999999999995</v>
      </c>
      <c r="Q73" s="36">
        <v>22.736932416025901</v>
      </c>
      <c r="R73" s="38">
        <v>3.56</v>
      </c>
      <c r="S73" s="38">
        <v>0</v>
      </c>
      <c r="T73" s="37">
        <f>SUMPRODUCT(LTA!J73:AN73,LTA!J$101:AN$101,LTA!J$105:AN$105)</f>
        <v>24.94</v>
      </c>
      <c r="U73" s="37">
        <f>SUMPRODUCT(LTA!J73:AN73,LTA!J$102:AN$102,LTA!J$105:AN$105)</f>
        <v>414.97222400000004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-11</v>
      </c>
      <c r="AA73" s="75">
        <f>STOA!J73</f>
        <v>119.71</v>
      </c>
      <c r="AB73" s="75">
        <f>-STOA!P73</f>
        <v>0</v>
      </c>
      <c r="AC73">
        <f t="shared" si="3"/>
        <v>14.380022789781748</v>
      </c>
      <c r="AD73">
        <f t="shared" si="4"/>
        <v>1597.6158166463088</v>
      </c>
      <c r="AE73">
        <f>'IDT-1'!F73</f>
        <v>0</v>
      </c>
      <c r="AF73" s="24"/>
      <c r="AG73">
        <f t="shared" si="5"/>
        <v>1597.6158166463088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7.0711500000000003</v>
      </c>
      <c r="E74">
        <f>GT_NG!T74</f>
        <v>9.9292960344297558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69.606744762439192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856.34819915391085</v>
      </c>
      <c r="P74" s="36">
        <v>72.489999999999995</v>
      </c>
      <c r="Q74" s="36">
        <v>22.736932416025901</v>
      </c>
      <c r="R74" s="38">
        <v>0.81</v>
      </c>
      <c r="S74" s="38">
        <v>0</v>
      </c>
      <c r="T74" s="37">
        <f>SUMPRODUCT(LTA!J74:AN74,LTA!J$101:AN$101,LTA!J$105:AN$105)</f>
        <v>20.009999999999998</v>
      </c>
      <c r="U74" s="37">
        <f>SUMPRODUCT(LTA!J74:AN74,LTA!J$102:AN$102,LTA!J$105:AN$105)</f>
        <v>412.08800000000008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-24</v>
      </c>
      <c r="AA74" s="75">
        <f>STOA!J74</f>
        <v>119.71</v>
      </c>
      <c r="AB74" s="75">
        <f>-STOA!P74</f>
        <v>0</v>
      </c>
      <c r="AC74">
        <f t="shared" si="3"/>
        <v>14.476117897360579</v>
      </c>
      <c r="AD74">
        <f t="shared" si="4"/>
        <v>1582.324204469445</v>
      </c>
      <c r="AE74">
        <f>'IDT-1'!F74</f>
        <v>0</v>
      </c>
      <c r="AF74" s="24"/>
      <c r="AG74">
        <f t="shared" si="5"/>
        <v>1582.324204469445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7.0711500000000003</v>
      </c>
      <c r="E75">
        <f>GT_NG!T75</f>
        <v>10.02151859821703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69.610000000000014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847.73744350985839</v>
      </c>
      <c r="P75" s="36">
        <v>72.489999999999995</v>
      </c>
      <c r="Q75" s="36">
        <v>22.736932416025901</v>
      </c>
      <c r="R75" s="38">
        <v>0</v>
      </c>
      <c r="S75" s="38">
        <v>0</v>
      </c>
      <c r="T75" s="37">
        <f>SUMPRODUCT(LTA!J75:AN75,LTA!J$101:AN$101,LTA!J$105:AN$105)</f>
        <v>14.21</v>
      </c>
      <c r="U75" s="37">
        <f>SUMPRODUCT(LTA!J75:AN75,LTA!J$102:AN$102,LTA!J$105:AN$105)</f>
        <v>410.98692800000003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-23</v>
      </c>
      <c r="AA75" s="75">
        <f>STOA!J75</f>
        <v>119.9</v>
      </c>
      <c r="AB75" s="75">
        <f>-STOA!P75</f>
        <v>0</v>
      </c>
      <c r="AC75">
        <f t="shared" si="3"/>
        <v>14.496223891222586</v>
      </c>
      <c r="AD75">
        <f t="shared" si="4"/>
        <v>1586.5977486328788</v>
      </c>
      <c r="AE75">
        <f>'IDT-1'!F75</f>
        <v>0</v>
      </c>
      <c r="AF75" s="24"/>
      <c r="AG75">
        <f t="shared" si="5"/>
        <v>1586.5977486328788</v>
      </c>
      <c r="AI75" s="34">
        <f>PXIL!J75</f>
        <v>0</v>
      </c>
      <c r="AJ75" s="34">
        <f>PXIL!P75</f>
        <v>0</v>
      </c>
      <c r="AK75" s="34">
        <f>RTM_IEX!J75</f>
        <v>19.329999999999998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7.0711500000000003</v>
      </c>
      <c r="E76">
        <f>GT_NG!T76</f>
        <v>10.02151859821703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69.610000000000014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748.9110009624045</v>
      </c>
      <c r="P76" s="36">
        <v>72.489999999999995</v>
      </c>
      <c r="Q76" s="36">
        <v>22.736932416025901</v>
      </c>
      <c r="R76" s="38">
        <v>0</v>
      </c>
      <c r="S76" s="38">
        <v>0</v>
      </c>
      <c r="T76" s="37">
        <f>SUMPRODUCT(LTA!J76:AN76,LTA!J$101:AN$101,LTA!J$105:AN$105)</f>
        <v>7.6</v>
      </c>
      <c r="U76" s="37">
        <f>SUMPRODUCT(LTA!J76:AN76,LTA!J$102:AN$102,LTA!J$105:AN$105)</f>
        <v>410.87000000000006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-25</v>
      </c>
      <c r="AA76" s="75">
        <f>STOA!J76</f>
        <v>119.9</v>
      </c>
      <c r="AB76" s="75">
        <f>-STOA!P76</f>
        <v>0</v>
      </c>
      <c r="AC76">
        <f t="shared" si="3"/>
        <v>14.520814485449383</v>
      </c>
      <c r="AD76">
        <f t="shared" si="4"/>
        <v>1585.3497874911984</v>
      </c>
      <c r="AE76">
        <f>'IDT-1'!F76</f>
        <v>-1</v>
      </c>
      <c r="AF76" s="24"/>
      <c r="AG76">
        <f t="shared" si="5"/>
        <v>1584.3497874911984</v>
      </c>
      <c r="AI76" s="34">
        <f>PXIL!J76</f>
        <v>0</v>
      </c>
      <c r="AJ76" s="34">
        <f>PXIL!P76</f>
        <v>0</v>
      </c>
      <c r="AK76" s="34">
        <f>RTM_IEX!J76</f>
        <v>125.66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7.0711500000000003</v>
      </c>
      <c r="E77">
        <f>GT_NG!T77</f>
        <v>10.02151859821703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69.610000000000014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758.70508864582985</v>
      </c>
      <c r="P77" s="36">
        <v>72.489999999999995</v>
      </c>
      <c r="Q77" s="36">
        <v>22.736932416025901</v>
      </c>
      <c r="R77" s="38">
        <v>0</v>
      </c>
      <c r="S77" s="38">
        <v>0</v>
      </c>
      <c r="T77" s="37">
        <f>SUMPRODUCT(LTA!J77:AN77,LTA!J$101:AN$101,LTA!J$105:AN$105)</f>
        <v>3.15</v>
      </c>
      <c r="U77" s="37">
        <f>SUMPRODUCT(LTA!J77:AN77,LTA!J$102:AN$102,LTA!J$105:AN$105)</f>
        <v>410.87000000000006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-26</v>
      </c>
      <c r="AA77" s="75">
        <f>STOA!J77</f>
        <v>119.9</v>
      </c>
      <c r="AB77" s="75">
        <f>-STOA!P77</f>
        <v>0</v>
      </c>
      <c r="AC77">
        <f t="shared" si="3"/>
        <v>14.48704858458572</v>
      </c>
      <c r="AD77">
        <f t="shared" si="4"/>
        <v>1579.5376410754873</v>
      </c>
      <c r="AE77">
        <f>'IDT-1'!F77</f>
        <v>0</v>
      </c>
      <c r="AF77" s="24"/>
      <c r="AG77">
        <f t="shared" si="5"/>
        <v>1579.5376410754873</v>
      </c>
      <c r="AI77" s="34">
        <f>PXIL!J77</f>
        <v>0</v>
      </c>
      <c r="AJ77" s="34">
        <f>PXIL!P77</f>
        <v>0</v>
      </c>
      <c r="AK77" s="34">
        <f>RTM_IEX!J77</f>
        <v>115.47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7.0711500000000003</v>
      </c>
      <c r="E78">
        <f>GT_NG!T78</f>
        <v>10.020876826722338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69.610000000000014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771.19748135487339</v>
      </c>
      <c r="P78" s="36">
        <v>72.489999999999995</v>
      </c>
      <c r="Q78" s="36">
        <v>22.736932416025901</v>
      </c>
      <c r="R78" s="38">
        <v>0</v>
      </c>
      <c r="S78" s="38">
        <v>0</v>
      </c>
      <c r="T78" s="37">
        <f>SUMPRODUCT(LTA!J78:AN78,LTA!J$101:AN$101,LTA!J$105:AN$105)</f>
        <v>1</v>
      </c>
      <c r="U78" s="37">
        <f>SUMPRODUCT(LTA!J78:AN78,LTA!J$102:AN$102,LTA!J$105:AN$105)</f>
        <v>410.87000000000006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-19</v>
      </c>
      <c r="AA78" s="75">
        <f>STOA!J78</f>
        <v>119.9</v>
      </c>
      <c r="AB78" s="75">
        <f>-STOA!P78</f>
        <v>0</v>
      </c>
      <c r="AC78">
        <f t="shared" si="3"/>
        <v>14.393677100180781</v>
      </c>
      <c r="AD78">
        <f t="shared" si="4"/>
        <v>1583.0827634974407</v>
      </c>
      <c r="AE78">
        <f>'IDT-1'!F78</f>
        <v>0</v>
      </c>
      <c r="AF78" s="24"/>
      <c r="AG78">
        <f t="shared" si="5"/>
        <v>1583.0827634974407</v>
      </c>
      <c r="AI78" s="34">
        <f>PXIL!J78</f>
        <v>0</v>
      </c>
      <c r="AJ78" s="34">
        <f>PXIL!P78</f>
        <v>0</v>
      </c>
      <c r="AK78" s="34">
        <f>RTM_IEX!J78</f>
        <v>101.58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7.0711500000000003</v>
      </c>
      <c r="E79">
        <f>GT_NG!T79</f>
        <v>10.020876826722338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69.610000000000014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800.04257946937139</v>
      </c>
      <c r="P79" s="36">
        <v>72.489999999999995</v>
      </c>
      <c r="Q79" s="36">
        <v>22.736932416025901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411.05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-51</v>
      </c>
      <c r="AA79" s="75">
        <f>STOA!J79</f>
        <v>119.99</v>
      </c>
      <c r="AB79" s="75">
        <f>-STOA!P79</f>
        <v>0</v>
      </c>
      <c r="AC79">
        <f t="shared" si="3"/>
        <v>15.488566044298615</v>
      </c>
      <c r="AD79">
        <f t="shared" si="4"/>
        <v>1642.1229726678209</v>
      </c>
      <c r="AE79">
        <f>'IDT-1'!F79</f>
        <v>-5.766</v>
      </c>
      <c r="AF79" s="24"/>
      <c r="AG79">
        <f t="shared" si="5"/>
        <v>1636.3569726678209</v>
      </c>
      <c r="AI79" s="34">
        <f>PXIL!J79</f>
        <v>0</v>
      </c>
      <c r="AJ79" s="34">
        <f>PXIL!P79</f>
        <v>0</v>
      </c>
      <c r="AK79" s="34">
        <f>RTM_IEX!J79</f>
        <v>165.6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7.0711500000000003</v>
      </c>
      <c r="E80">
        <f>GT_NG!T80</f>
        <v>10.020876826722338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69.610000000000014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802.33429147073002</v>
      </c>
      <c r="P80" s="36">
        <v>72.489999999999995</v>
      </c>
      <c r="Q80" s="36">
        <v>22.736932416025901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411.05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-54</v>
      </c>
      <c r="AA80" s="75">
        <f>STOA!J80</f>
        <v>119.99</v>
      </c>
      <c r="AB80" s="75">
        <f>-STOA!P80</f>
        <v>0</v>
      </c>
      <c r="AC80">
        <f t="shared" si="3"/>
        <v>15.490135492477156</v>
      </c>
      <c r="AD80">
        <f t="shared" si="4"/>
        <v>1636.2731152210013</v>
      </c>
      <c r="AE80">
        <f>'IDT-1'!F80</f>
        <v>-11.532999999999999</v>
      </c>
      <c r="AF80" s="24"/>
      <c r="AG80">
        <f t="shared" si="5"/>
        <v>1624.7401152210014</v>
      </c>
      <c r="AI80" s="34">
        <f>PXIL!J80</f>
        <v>0</v>
      </c>
      <c r="AJ80" s="34">
        <f>PXIL!P80</f>
        <v>0</v>
      </c>
      <c r="AK80" s="34">
        <f>RTM_IEX!J80</f>
        <v>160.46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7.0711500000000003</v>
      </c>
      <c r="E81">
        <f>GT_NG!T81</f>
        <v>10.020876826722338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69.610000000000014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802.31579947072998</v>
      </c>
      <c r="P81" s="36">
        <v>72.489999999999995</v>
      </c>
      <c r="Q81" s="36">
        <v>22.736932416025901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411.05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-62</v>
      </c>
      <c r="AA81" s="75">
        <f>STOA!J81</f>
        <v>119.99</v>
      </c>
      <c r="AB81" s="75">
        <f>-STOA!P81</f>
        <v>0</v>
      </c>
      <c r="AC81">
        <f t="shared" si="3"/>
        <v>16.700773783054718</v>
      </c>
      <c r="AD81">
        <f t="shared" si="4"/>
        <v>1756.5639849304234</v>
      </c>
      <c r="AE81">
        <f>'IDT-1'!F81</f>
        <v>-14.416</v>
      </c>
      <c r="AF81" s="24"/>
      <c r="AG81">
        <f t="shared" si="5"/>
        <v>1742.1479849304235</v>
      </c>
      <c r="AI81" s="34">
        <f>PXIL!J81</f>
        <v>0</v>
      </c>
      <c r="AJ81" s="34">
        <f>PXIL!P81</f>
        <v>0</v>
      </c>
      <c r="AK81" s="34">
        <f>RTM_IEX!J81</f>
        <v>289.98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7.0711500000000003</v>
      </c>
      <c r="E82">
        <f>GT_NG!T82</f>
        <v>10.020876826722338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69.610000000000014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802.31579947072998</v>
      </c>
      <c r="P82" s="36">
        <v>72.489999999999995</v>
      </c>
      <c r="Q82" s="36">
        <v>22.736932416025901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410.98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-77</v>
      </c>
      <c r="AA82" s="75">
        <f>STOA!J82</f>
        <v>119.99</v>
      </c>
      <c r="AB82" s="75">
        <f>-STOA!P82</f>
        <v>0</v>
      </c>
      <c r="AC82">
        <f t="shared" si="3"/>
        <v>17.38623369588765</v>
      </c>
      <c r="AD82">
        <f t="shared" si="4"/>
        <v>1803.6385250175906</v>
      </c>
      <c r="AE82">
        <f>'IDT-1'!F82</f>
        <v>-20.181999999999999</v>
      </c>
      <c r="AF82" s="24"/>
      <c r="AG82">
        <f t="shared" si="5"/>
        <v>1783.4565250175906</v>
      </c>
      <c r="AI82" s="34">
        <f>PXIL!J82</f>
        <v>0</v>
      </c>
      <c r="AJ82" s="34">
        <f>PXIL!P82</f>
        <v>0</v>
      </c>
      <c r="AK82" s="34">
        <f>RTM_IEX!J82</f>
        <v>352.81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7.0711500000000003</v>
      </c>
      <c r="E83">
        <f>GT_NG!T83</f>
        <v>10.020876826722338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795.48751959800745</v>
      </c>
      <c r="P83" s="36">
        <v>72.489999999999995</v>
      </c>
      <c r="Q83" s="36">
        <v>22.736932416025901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409.96999999999997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-103</v>
      </c>
      <c r="AA83" s="75">
        <f>STOA!J83</f>
        <v>119.9</v>
      </c>
      <c r="AB83" s="75">
        <f>-STOA!P83</f>
        <v>0</v>
      </c>
      <c r="AC83">
        <f t="shared" si="3"/>
        <v>15.548288148584769</v>
      </c>
      <c r="AD83">
        <f t="shared" si="4"/>
        <v>1544.3881906921711</v>
      </c>
      <c r="AE83">
        <f>'IDT-1'!F83</f>
        <v>-23.065000000000001</v>
      </c>
      <c r="AF83" s="24"/>
      <c r="AG83">
        <f t="shared" si="5"/>
        <v>1521.323190692171</v>
      </c>
      <c r="AI83" s="34">
        <f>PXIL!J83</f>
        <v>0</v>
      </c>
      <c r="AJ83" s="34">
        <f>PXIL!P83</f>
        <v>0</v>
      </c>
      <c r="AK83" s="34">
        <f>RTM_IEX!J83</f>
        <v>125.65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7.0711500000000003</v>
      </c>
      <c r="E84">
        <f>GT_NG!T84</f>
        <v>10.020876826722338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795.48751959800745</v>
      </c>
      <c r="P84" s="36">
        <v>72.489999999999995</v>
      </c>
      <c r="Q84" s="36">
        <v>22.736932416025901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409.96999999999997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-114</v>
      </c>
      <c r="AA84" s="75">
        <f>STOA!J84</f>
        <v>119.9</v>
      </c>
      <c r="AB84" s="75">
        <f>-STOA!P84</f>
        <v>0</v>
      </c>
      <c r="AC84">
        <f t="shared" si="3"/>
        <v>15.773547551328919</v>
      </c>
      <c r="AD84">
        <f t="shared" si="4"/>
        <v>1547.662931289427</v>
      </c>
      <c r="AE84">
        <f>'IDT-1'!F84</f>
        <v>-37.481000000000002</v>
      </c>
      <c r="AF84" s="24"/>
      <c r="AG84">
        <f t="shared" si="5"/>
        <v>1510.181931289427</v>
      </c>
      <c r="AI84" s="34">
        <f>PXIL!J84</f>
        <v>0</v>
      </c>
      <c r="AJ84" s="34">
        <f>PXIL!P84</f>
        <v>0</v>
      </c>
      <c r="AK84" s="34">
        <f>RTM_IEX!J84</f>
        <v>140.15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7.0711500000000003</v>
      </c>
      <c r="E85">
        <f>GT_NG!T85</f>
        <v>10.020876826722338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783.20493414600446</v>
      </c>
      <c r="P85" s="36">
        <v>72.489999999999995</v>
      </c>
      <c r="Q85" s="36">
        <v>22.736932416025901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409.96999999999997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-117</v>
      </c>
      <c r="AA85" s="75">
        <f>STOA!J85</f>
        <v>119.9</v>
      </c>
      <c r="AB85" s="75">
        <f>-STOA!P85</f>
        <v>0</v>
      </c>
      <c r="AC85">
        <f t="shared" si="3"/>
        <v>15.590103181917877</v>
      </c>
      <c r="AD85">
        <f t="shared" si="4"/>
        <v>1520.9737902068348</v>
      </c>
      <c r="AE85">
        <f>'IDT-1'!F85</f>
        <v>-43.247999999999998</v>
      </c>
      <c r="AF85" s="24"/>
      <c r="AG85">
        <f t="shared" si="5"/>
        <v>1477.7257902068347</v>
      </c>
      <c r="AI85" s="34">
        <f>PXIL!J85</f>
        <v>0</v>
      </c>
      <c r="AJ85" s="34">
        <f>PXIL!P85</f>
        <v>0</v>
      </c>
      <c r="AK85" s="34">
        <f>RTM_IEX!J85</f>
        <v>128.56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7.0711500000000003</v>
      </c>
      <c r="E86">
        <f>GT_NG!T86</f>
        <v>10.020876826722338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768.10119361781699</v>
      </c>
      <c r="P86" s="36">
        <v>72.489999999999995</v>
      </c>
      <c r="Q86" s="36">
        <v>22.736932416025901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410.13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-118</v>
      </c>
      <c r="AA86" s="75">
        <f>STOA!J86</f>
        <v>119.9</v>
      </c>
      <c r="AB86" s="75">
        <f>-STOA!P86</f>
        <v>0</v>
      </c>
      <c r="AC86">
        <f t="shared" si="3"/>
        <v>15.356772392792022</v>
      </c>
      <c r="AD86">
        <f t="shared" si="4"/>
        <v>1492.6833804677733</v>
      </c>
      <c r="AE86">
        <f>'IDT-1'!F86</f>
        <v>-34.597999999999999</v>
      </c>
      <c r="AF86" s="24"/>
      <c r="AG86">
        <f t="shared" si="5"/>
        <v>1458.0853804677733</v>
      </c>
      <c r="AI86" s="34">
        <f>PXIL!J86</f>
        <v>0</v>
      </c>
      <c r="AJ86" s="34">
        <f>PXIL!P86</f>
        <v>0</v>
      </c>
      <c r="AK86" s="34">
        <f>RTM_IEX!J86</f>
        <v>115.98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7.0711500000000003</v>
      </c>
      <c r="E87">
        <f>GT_NG!T87</f>
        <v>10.020876826722338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69.606880573605196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765.84775906851667</v>
      </c>
      <c r="P87" s="36">
        <v>72.489999999999995</v>
      </c>
      <c r="Q87" s="36">
        <v>22.736932416025901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410.29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-132</v>
      </c>
      <c r="AA87" s="75">
        <f>STOA!J87</f>
        <v>119.81</v>
      </c>
      <c r="AB87" s="75">
        <f>-STOA!P87</f>
        <v>0</v>
      </c>
      <c r="AC87">
        <f t="shared" si="3"/>
        <v>15.589600503116641</v>
      </c>
      <c r="AD87">
        <f t="shared" si="4"/>
        <v>1490.7839983817535</v>
      </c>
      <c r="AE87">
        <f>'IDT-1'!F87</f>
        <v>-34.597999999999999</v>
      </c>
      <c r="AF87" s="24"/>
      <c r="AG87">
        <f t="shared" si="5"/>
        <v>1456.1859983817535</v>
      </c>
      <c r="AI87" s="34">
        <f>PXIL!J87</f>
        <v>0</v>
      </c>
      <c r="AJ87" s="34">
        <f>PXIL!P87</f>
        <v>0</v>
      </c>
      <c r="AK87" s="34">
        <f>RTM_IEX!J87</f>
        <v>130.5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7.0711500000000003</v>
      </c>
      <c r="E88">
        <f>GT_NG!T88</f>
        <v>10.020876826722338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69.606880573605196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765.84775906851667</v>
      </c>
      <c r="P88" s="36">
        <v>72.489999999999995</v>
      </c>
      <c r="Q88" s="36">
        <v>22.736932416025901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410.63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-116</v>
      </c>
      <c r="AA88" s="75">
        <f>STOA!J88</f>
        <v>119.81</v>
      </c>
      <c r="AB88" s="75">
        <f>-STOA!P88</f>
        <v>0</v>
      </c>
      <c r="AC88">
        <f t="shared" si="3"/>
        <v>15.518566462761513</v>
      </c>
      <c r="AD88">
        <f t="shared" si="4"/>
        <v>1514.9250324221084</v>
      </c>
      <c r="AE88">
        <f>'IDT-1'!F88</f>
        <v>-37.481000000000002</v>
      </c>
      <c r="AF88" s="24"/>
      <c r="AG88">
        <f t="shared" si="5"/>
        <v>1477.4440324221084</v>
      </c>
      <c r="AI88" s="34">
        <f>PXIL!J88</f>
        <v>0</v>
      </c>
      <c r="AJ88" s="34">
        <f>PXIL!P88</f>
        <v>0</v>
      </c>
      <c r="AK88" s="34">
        <f>RTM_IEX!J88</f>
        <v>138.22999999999999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7.0711500000000003</v>
      </c>
      <c r="E89">
        <f>GT_NG!T89</f>
        <v>10.020876826722338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69.606880573605196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771.85246218022996</v>
      </c>
      <c r="P89" s="36">
        <v>72.489999999999995</v>
      </c>
      <c r="Q89" s="36">
        <v>22.736932416025901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411.03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-100</v>
      </c>
      <c r="AA89" s="75">
        <f>STOA!J89</f>
        <v>119.81</v>
      </c>
      <c r="AB89" s="75">
        <f>-STOA!P89</f>
        <v>0</v>
      </c>
      <c r="AC89">
        <f t="shared" si="3"/>
        <v>15.534869809789466</v>
      </c>
      <c r="AD89">
        <f t="shared" si="4"/>
        <v>1548.9034321867939</v>
      </c>
      <c r="AE89">
        <f>'IDT-1'!F89</f>
        <v>-28.254999999999999</v>
      </c>
      <c r="AF89" s="24"/>
      <c r="AG89">
        <f t="shared" si="5"/>
        <v>1520.6484321867938</v>
      </c>
      <c r="AI89" s="34">
        <f>PXIL!J89</f>
        <v>0</v>
      </c>
      <c r="AJ89" s="34">
        <f>PXIL!P89</f>
        <v>0</v>
      </c>
      <c r="AK89" s="34">
        <f>RTM_IEX!J89</f>
        <v>149.82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7.0711500000000003</v>
      </c>
      <c r="E90">
        <f>GT_NG!T90</f>
        <v>10.020876826722338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69.606880573605196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785.8688700972458</v>
      </c>
      <c r="P90" s="36">
        <v>72.489999999999995</v>
      </c>
      <c r="Q90" s="36">
        <v>22.736932416025901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411.43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-102</v>
      </c>
      <c r="AA90" s="75">
        <f>STOA!J90</f>
        <v>119.81</v>
      </c>
      <c r="AB90" s="75">
        <f>-STOA!P90</f>
        <v>0</v>
      </c>
      <c r="AC90">
        <f t="shared" si="3"/>
        <v>15.679578454503599</v>
      </c>
      <c r="AD90">
        <f t="shared" si="4"/>
        <v>1561.1851314590956</v>
      </c>
      <c r="AE90">
        <f>'IDT-1'!F90</f>
        <v>-11.532999999999999</v>
      </c>
      <c r="AF90" s="24"/>
      <c r="AG90">
        <f t="shared" si="5"/>
        <v>1549.6521314590957</v>
      </c>
      <c r="AI90" s="34">
        <f>PXIL!J90</f>
        <v>0</v>
      </c>
      <c r="AJ90" s="34">
        <f>PXIL!P90</f>
        <v>0</v>
      </c>
      <c r="AK90" s="34">
        <f>RTM_IEX!J90</f>
        <v>149.83000000000001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7.0711500000000003</v>
      </c>
      <c r="E91">
        <f>GT_NG!T91</f>
        <v>10.020876826722338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69.606880573605196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790.72117785860939</v>
      </c>
      <c r="P91" s="36">
        <v>72.489999999999995</v>
      </c>
      <c r="Q91" s="36">
        <v>22.736932416025901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411.74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-63</v>
      </c>
      <c r="AA91" s="75">
        <f>STOA!J91</f>
        <v>119.63</v>
      </c>
      <c r="AB91" s="75">
        <f>-STOA!P91</f>
        <v>0</v>
      </c>
      <c r="AC91">
        <f t="shared" si="3"/>
        <v>15.46209578943798</v>
      </c>
      <c r="AD91">
        <f t="shared" si="4"/>
        <v>1615.0349218855249</v>
      </c>
      <c r="AE91">
        <f>'IDT-1'!F91</f>
        <v>-25.949000000000002</v>
      </c>
      <c r="AF91" s="24"/>
      <c r="AG91">
        <f t="shared" si="5"/>
        <v>1589.0859218855248</v>
      </c>
      <c r="AI91" s="34">
        <f>PXIL!J91</f>
        <v>0</v>
      </c>
      <c r="AJ91" s="34">
        <f>PXIL!P91</f>
        <v>0</v>
      </c>
      <c r="AK91" s="34">
        <f>RTM_IEX!J91</f>
        <v>159.47999999999999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7.0711500000000003</v>
      </c>
      <c r="E92">
        <f>GT_NG!T92</f>
        <v>10.020876826722338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69.606880573605196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790.72117785860939</v>
      </c>
      <c r="P92" s="36">
        <v>72.489999999999995</v>
      </c>
      <c r="Q92" s="36">
        <v>22.736932416025901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412.08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-46</v>
      </c>
      <c r="AA92" s="75">
        <f>STOA!J92</f>
        <v>119.63</v>
      </c>
      <c r="AB92" s="75">
        <f>-STOA!P92</f>
        <v>0</v>
      </c>
      <c r="AC92">
        <f t="shared" si="3"/>
        <v>15.314247621560657</v>
      </c>
      <c r="AD92">
        <f t="shared" si="4"/>
        <v>1632.5327700534019</v>
      </c>
      <c r="AE92">
        <f>'IDT-1'!F92</f>
        <v>-20.181999999999999</v>
      </c>
      <c r="AF92" s="24"/>
      <c r="AG92">
        <f t="shared" si="5"/>
        <v>1612.3507700534019</v>
      </c>
      <c r="AI92" s="34">
        <f>PXIL!J92</f>
        <v>0</v>
      </c>
      <c r="AJ92" s="34">
        <f>PXIL!P92</f>
        <v>0</v>
      </c>
      <c r="AK92" s="34">
        <f>RTM_IEX!J92</f>
        <v>159.49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7.0711500000000003</v>
      </c>
      <c r="E93">
        <f>GT_NG!T93</f>
        <v>10.020876826722338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69.606880573605196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791.5190096090555</v>
      </c>
      <c r="P93" s="36">
        <v>72.489999999999995</v>
      </c>
      <c r="Q93" s="36">
        <v>22.736932416025901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412.32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-34</v>
      </c>
      <c r="AA93" s="75">
        <f>STOA!J93</f>
        <v>119.63</v>
      </c>
      <c r="AB93" s="75">
        <f>-STOA!P93</f>
        <v>0</v>
      </c>
      <c r="AC93">
        <f t="shared" si="3"/>
        <v>14.714979010698238</v>
      </c>
      <c r="AD93">
        <f t="shared" si="4"/>
        <v>1589.1398704147105</v>
      </c>
      <c r="AE93">
        <f>'IDT-1'!F93</f>
        <v>-11.532999999999999</v>
      </c>
      <c r="AF93" s="24"/>
      <c r="AG93">
        <f t="shared" si="5"/>
        <v>1577.6068704147106</v>
      </c>
      <c r="AI93" s="34">
        <f>PXIL!J93</f>
        <v>0</v>
      </c>
      <c r="AJ93" s="34">
        <f>PXIL!P93</f>
        <v>0</v>
      </c>
      <c r="AK93" s="34">
        <f>RTM_IEX!J93</f>
        <v>102.46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7.0711500000000003</v>
      </c>
      <c r="E94">
        <f>GT_NG!T94</f>
        <v>10.020876826722338</v>
      </c>
      <c r="F94">
        <f>GT_Spot!T94</f>
        <v>0</v>
      </c>
      <c r="G94">
        <f>PPCL_NG!T94</f>
        <v>30.394736842105264</v>
      </c>
      <c r="H94">
        <f>PPCL_Spot!T94</f>
        <v>0</v>
      </c>
      <c r="I94">
        <f>Bawana_NG!T94</f>
        <v>69.606880573605196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790.99584714778564</v>
      </c>
      <c r="P94" s="36">
        <v>72.489999999999995</v>
      </c>
      <c r="Q94" s="36">
        <v>22.736932416025901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410.64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-24</v>
      </c>
      <c r="AA94" s="75">
        <f>STOA!J94</f>
        <v>119.63</v>
      </c>
      <c r="AB94" s="75">
        <f>-STOA!P94</f>
        <v>0</v>
      </c>
      <c r="AC94">
        <f t="shared" si="3"/>
        <v>14.64433959002764</v>
      </c>
      <c r="AD94">
        <f t="shared" si="4"/>
        <v>1601.2720842162169</v>
      </c>
      <c r="AE94">
        <f>'IDT-1'!F94</f>
        <v>-5</v>
      </c>
      <c r="AF94" s="24"/>
      <c r="AG94">
        <f t="shared" si="5"/>
        <v>1596.2720842162169</v>
      </c>
      <c r="AI94" s="34">
        <f>PXIL!J94</f>
        <v>0</v>
      </c>
      <c r="AJ94" s="34">
        <f>PXIL!P94</f>
        <v>0</v>
      </c>
      <c r="AK94" s="34">
        <f>RTM_IEX!J94</f>
        <v>106.33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7.0711500000000003</v>
      </c>
      <c r="E95">
        <f>GT_NG!T95</f>
        <v>10.020876826722338</v>
      </c>
      <c r="F95">
        <f>GT_Spot!T95</f>
        <v>0</v>
      </c>
      <c r="G95">
        <f>PPCL_NG!T95</f>
        <v>30.394736842105264</v>
      </c>
      <c r="H95">
        <f>PPCL_Spot!T95</f>
        <v>0</v>
      </c>
      <c r="I95">
        <f>Bawana_NG!T95</f>
        <v>69.606880573605196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765.68728795477523</v>
      </c>
      <c r="P95" s="36">
        <v>72.489999999999995</v>
      </c>
      <c r="Q95" s="36">
        <v>22.736932416025901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410.48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119.43</v>
      </c>
      <c r="AB95" s="75">
        <f>-STOA!P95</f>
        <v>0</v>
      </c>
      <c r="AC95">
        <f t="shared" si="3"/>
        <v>14.33289320859646</v>
      </c>
      <c r="AD95">
        <f t="shared" si="4"/>
        <v>1614.4049714046373</v>
      </c>
      <c r="AE95">
        <f>'IDT-1'!F95</f>
        <v>-6.74</v>
      </c>
      <c r="AF95" s="24"/>
      <c r="AG95">
        <f t="shared" si="5"/>
        <v>1607.6649714046373</v>
      </c>
      <c r="AI95" s="34">
        <f>PXIL!J95</f>
        <v>0</v>
      </c>
      <c r="AJ95" s="34">
        <f>PXIL!P95</f>
        <v>0</v>
      </c>
      <c r="AK95" s="34">
        <f>RTM_IEX!J95</f>
        <v>120.82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7.0711500000000003</v>
      </c>
      <c r="E96">
        <f>GT_NG!T96</f>
        <v>10.020876826722338</v>
      </c>
      <c r="F96">
        <f>GT_Spot!T96</f>
        <v>0</v>
      </c>
      <c r="G96">
        <f>PPCL_NG!T96</f>
        <v>30.394736842105264</v>
      </c>
      <c r="H96">
        <f>PPCL_Spot!T96</f>
        <v>0</v>
      </c>
      <c r="I96">
        <f>Bawana_NG!T96</f>
        <v>69.606880573605196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749.74252944731904</v>
      </c>
      <c r="P96" s="36">
        <v>72.489999999999995</v>
      </c>
      <c r="Q96" s="36">
        <v>22.736932416025901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410.48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3.36</v>
      </c>
      <c r="Z96" s="34">
        <f>IEX!P96</f>
        <v>0</v>
      </c>
      <c r="AA96" s="75">
        <f>STOA!J96</f>
        <v>119.43</v>
      </c>
      <c r="AB96" s="75">
        <f>-STOA!P96</f>
        <v>0</v>
      </c>
      <c r="AC96">
        <f t="shared" si="3"/>
        <v>14.264651333730844</v>
      </c>
      <c r="AD96">
        <f t="shared" si="4"/>
        <v>1606.7184547720469</v>
      </c>
      <c r="AE96">
        <f>'IDT-1'!F96</f>
        <v>0</v>
      </c>
      <c r="AF96" s="24"/>
      <c r="AG96">
        <f t="shared" si="5"/>
        <v>1606.7184547720469</v>
      </c>
      <c r="AI96" s="34">
        <f>PXIL!J96</f>
        <v>0</v>
      </c>
      <c r="AJ96" s="34">
        <f>PXIL!P96</f>
        <v>0</v>
      </c>
      <c r="AK96" s="34">
        <f>RTM_IEX!J96</f>
        <v>125.65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7.0711500000000003</v>
      </c>
      <c r="E97">
        <f>GT_NG!T97</f>
        <v>10.210657399362875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69.606880573605196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748.93475543209968</v>
      </c>
      <c r="P97" s="36">
        <v>72.489999999999995</v>
      </c>
      <c r="Q97" s="36">
        <v>22.736932416025901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410.48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2.94</v>
      </c>
      <c r="Z97" s="34">
        <f>IEX!P97</f>
        <v>0</v>
      </c>
      <c r="AA97" s="75">
        <f>STOA!J97</f>
        <v>119.43</v>
      </c>
      <c r="AB97" s="75">
        <f>-STOA!P97</f>
        <v>0</v>
      </c>
      <c r="AC97">
        <f t="shared" si="3"/>
        <v>14.252131307225627</v>
      </c>
      <c r="AD97">
        <f t="shared" si="4"/>
        <v>1605.3082445138682</v>
      </c>
      <c r="AE97">
        <f>'IDT-1'!F97</f>
        <v>0</v>
      </c>
      <c r="AF97" s="24"/>
      <c r="AG97">
        <f t="shared" si="5"/>
        <v>1605.3082445138682</v>
      </c>
      <c r="AI97" s="34">
        <f>PXIL!J97</f>
        <v>0</v>
      </c>
      <c r="AJ97" s="34">
        <f>PXIL!P97</f>
        <v>0</v>
      </c>
      <c r="AK97" s="34">
        <f>RTM_IEX!J97</f>
        <v>125.66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7.0711500000000003</v>
      </c>
      <c r="E98">
        <f>GT_NG!T98</f>
        <v>10.210657399362875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69.606880573605196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747.39293190096691</v>
      </c>
      <c r="P98" s="36">
        <v>72.489999999999995</v>
      </c>
      <c r="Q98" s="36">
        <v>22.736932416025901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410.48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119.43</v>
      </c>
      <c r="AB98" s="75">
        <f>-STOA!P98</f>
        <v>0</v>
      </c>
      <c r="AC98">
        <f t="shared" si="3"/>
        <v>14.136043260151656</v>
      </c>
      <c r="AD98">
        <f t="shared" si="4"/>
        <v>1592.2325090298093</v>
      </c>
      <c r="AE98">
        <f>'IDT-1'!F98</f>
        <v>-2.194</v>
      </c>
      <c r="AF98" s="24"/>
      <c r="AG98">
        <f t="shared" si="5"/>
        <v>1590.0385090298093</v>
      </c>
      <c r="AI98" s="34">
        <f>PXIL!J98</f>
        <v>0</v>
      </c>
      <c r="AJ98" s="34">
        <f>PXIL!P98</f>
        <v>0</v>
      </c>
      <c r="AK98" s="34">
        <f>RTM_IEX!J98</f>
        <v>116.95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0.17165592749999986</v>
      </c>
      <c r="E99">
        <f t="shared" si="6"/>
        <v>0.24375337542382308</v>
      </c>
      <c r="F99">
        <f t="shared" si="6"/>
        <v>0</v>
      </c>
      <c r="G99">
        <f t="shared" si="6"/>
        <v>0.72151718191356085</v>
      </c>
      <c r="H99">
        <f t="shared" si="6"/>
        <v>0</v>
      </c>
      <c r="I99">
        <f t="shared" si="6"/>
        <v>1.5801418393058853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17.437535146936426</v>
      </c>
      <c r="P99" s="36">
        <f t="shared" si="6"/>
        <v>1.7397599999999964</v>
      </c>
      <c r="Q99" s="36">
        <f t="shared" si="6"/>
        <v>0.54568637798462116</v>
      </c>
      <c r="R99" s="38">
        <f>SUM(R3:R98)/4000</f>
        <v>0.24666307700053719</v>
      </c>
      <c r="S99" s="38">
        <f t="shared" si="6"/>
        <v>0</v>
      </c>
      <c r="T99" s="37">
        <f t="shared" si="6"/>
        <v>0.75283499999999981</v>
      </c>
      <c r="U99" s="37">
        <f t="shared" si="6"/>
        <v>10.776123624000011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3.9757500000000001E-2</v>
      </c>
      <c r="Z99" s="34">
        <f t="shared" si="6"/>
        <v>-2.3775749999999998</v>
      </c>
      <c r="AA99" s="75">
        <f t="shared" si="6"/>
        <v>2.8672299999999962</v>
      </c>
      <c r="AB99" s="75">
        <f t="shared" si="6"/>
        <v>0</v>
      </c>
      <c r="AC99">
        <f t="shared" si="6"/>
        <v>0.36482100032176512</v>
      </c>
      <c r="AD99">
        <f t="shared" si="6"/>
        <v>35.683558049743077</v>
      </c>
      <c r="AE99">
        <f t="shared" si="6"/>
        <v>-0.15783925000000001</v>
      </c>
      <c r="AG99">
        <f t="shared" si="6"/>
        <v>35.525718799743096</v>
      </c>
      <c r="AI99">
        <f t="shared" si="6"/>
        <v>0</v>
      </c>
      <c r="AJ99">
        <f t="shared" si="6"/>
        <v>0</v>
      </c>
      <c r="AK99">
        <f t="shared" si="6"/>
        <v>1.6180449999999988</v>
      </c>
      <c r="AL99">
        <f t="shared" si="6"/>
        <v>-0.31474999999999997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45198</v>
      </c>
      <c r="B1" s="216"/>
      <c r="C1" s="216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  <c r="AT1" s="153" t="s">
        <v>149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152</v>
      </c>
    </row>
    <row r="3" spans="1:46">
      <c r="A3" t="s">
        <v>45</v>
      </c>
      <c r="D3">
        <f>TWEPL!S3</f>
        <v>1.1761200000000001</v>
      </c>
      <c r="E3">
        <f>GT_NG!S3</f>
        <v>2.0842166232261805</v>
      </c>
      <c r="F3">
        <f>GT_Spot!S3</f>
        <v>0</v>
      </c>
      <c r="G3">
        <f>PPCL_NG!S3</f>
        <v>46.29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19.329999999999998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62.83</v>
      </c>
      <c r="AB3" s="75">
        <f>-STOA!Q3</f>
        <v>0</v>
      </c>
      <c r="AC3">
        <f>SUMIF(B3:AB3,"&gt;0")*$AC$2-SUMIF(B3:AB3,"&lt;0")*($AC$2/(1-$AC$2))+SUMIF(AI3:AR3,"&gt;0")*$AC$2-SUMIF(AI3:AR3,"&lt;0")*($AC$2/(1-$AC$2))</f>
        <v>1.3262509622843903</v>
      </c>
      <c r="AD3">
        <f>SUM(B3:AB3,AI3:AR3)-AC3</f>
        <v>149.38408566094179</v>
      </c>
      <c r="AE3">
        <f>'IDT-1'!E3</f>
        <v>0</v>
      </c>
      <c r="AF3" s="24"/>
      <c r="AG3">
        <f>SUM(AD3:AF3)+AT3</f>
        <v>149.38408566094179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1.1761200000000001</v>
      </c>
      <c r="E4">
        <f>GT_NG!S4</f>
        <v>2.0842166232261805</v>
      </c>
      <c r="F4">
        <f>GT_Spot!S4</f>
        <v>0</v>
      </c>
      <c r="G4">
        <f>PPCL_NG!S4</f>
        <v>46.29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9.67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62.83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1.2412429622843903</v>
      </c>
      <c r="AD4">
        <f t="shared" ref="AD4:AD67" si="1">SUM(B4:AB4,AI4:AR4)-AC4</f>
        <v>139.80909366094178</v>
      </c>
      <c r="AE4">
        <f>'IDT-1'!E4</f>
        <v>0</v>
      </c>
      <c r="AF4" s="24"/>
      <c r="AG4">
        <f t="shared" ref="AG4:AG67" si="2">SUM(AD4:AF4)+AT4</f>
        <v>139.80909366094178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1.1761200000000001</v>
      </c>
      <c r="E5">
        <f>GT_NG!S5</f>
        <v>2.0842166232261805</v>
      </c>
      <c r="F5">
        <f>GT_Spot!S5</f>
        <v>0</v>
      </c>
      <c r="G5">
        <f>PPCL_NG!S5</f>
        <v>46.29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9.67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62.83</v>
      </c>
      <c r="AB5" s="75">
        <f>-STOA!Q5</f>
        <v>0</v>
      </c>
      <c r="AC5">
        <f t="shared" si="0"/>
        <v>1.2412429622843903</v>
      </c>
      <c r="AD5">
        <f t="shared" si="1"/>
        <v>139.80909366094178</v>
      </c>
      <c r="AE5">
        <f>'IDT-1'!E5</f>
        <v>0</v>
      </c>
      <c r="AF5" s="24"/>
      <c r="AG5">
        <f t="shared" si="2"/>
        <v>139.80909366094178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1.1761200000000001</v>
      </c>
      <c r="E6">
        <f>GT_NG!S6</f>
        <v>2.0842166232261805</v>
      </c>
      <c r="F6">
        <f>GT_Spot!S6</f>
        <v>0</v>
      </c>
      <c r="G6">
        <f>PPCL_NG!S6</f>
        <v>46.29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9.67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62.83</v>
      </c>
      <c r="AB6" s="75">
        <f>-STOA!Q6</f>
        <v>0</v>
      </c>
      <c r="AC6">
        <f t="shared" si="0"/>
        <v>1.2412429622843903</v>
      </c>
      <c r="AD6">
        <f t="shared" si="1"/>
        <v>139.80909366094178</v>
      </c>
      <c r="AE6">
        <f>'IDT-1'!E6</f>
        <v>0</v>
      </c>
      <c r="AF6" s="24"/>
      <c r="AG6">
        <f t="shared" si="2"/>
        <v>139.80909366094178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1.1761200000000001</v>
      </c>
      <c r="E7">
        <f>GT_NG!S7</f>
        <v>2.0842166232261805</v>
      </c>
      <c r="F7">
        <f>GT_Spot!S7</f>
        <v>0</v>
      </c>
      <c r="G7">
        <f>PPCL_NG!S7</f>
        <v>46.29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9.67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62.83</v>
      </c>
      <c r="AB7" s="75">
        <f>-STOA!Q7</f>
        <v>0</v>
      </c>
      <c r="AC7">
        <f t="shared" si="0"/>
        <v>1.2412429622843903</v>
      </c>
      <c r="AD7">
        <f t="shared" si="1"/>
        <v>139.80909366094178</v>
      </c>
      <c r="AE7">
        <f>'IDT-1'!E7</f>
        <v>0</v>
      </c>
      <c r="AF7" s="24"/>
      <c r="AG7">
        <f t="shared" si="2"/>
        <v>139.80909366094178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1.1761200000000001</v>
      </c>
      <c r="E8">
        <f>GT_NG!S8</f>
        <v>2.0842166232261805</v>
      </c>
      <c r="F8">
        <f>GT_Spot!S8</f>
        <v>0</v>
      </c>
      <c r="G8">
        <f>PPCL_NG!S8</f>
        <v>46.29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9.67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62.83</v>
      </c>
      <c r="AB8" s="75">
        <f>-STOA!Q8</f>
        <v>0</v>
      </c>
      <c r="AC8">
        <f t="shared" si="0"/>
        <v>1.2412429622843903</v>
      </c>
      <c r="AD8">
        <f t="shared" si="1"/>
        <v>139.80909366094178</v>
      </c>
      <c r="AE8">
        <f>'IDT-1'!E8</f>
        <v>0</v>
      </c>
      <c r="AF8" s="24"/>
      <c r="AG8">
        <f t="shared" si="2"/>
        <v>139.80909366094178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1.1761200000000001</v>
      </c>
      <c r="E9">
        <f>GT_NG!S9</f>
        <v>2.0842166232261801</v>
      </c>
      <c r="F9">
        <f>GT_Spot!S9</f>
        <v>0</v>
      </c>
      <c r="G9">
        <f>PPCL_NG!S9</f>
        <v>41.98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9.67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62.83</v>
      </c>
      <c r="AB9" s="75">
        <f>-STOA!Q9</f>
        <v>0</v>
      </c>
      <c r="AC9">
        <f t="shared" si="0"/>
        <v>1.2033149622843904</v>
      </c>
      <c r="AD9">
        <f t="shared" si="1"/>
        <v>135.53702166094178</v>
      </c>
      <c r="AE9">
        <f>'IDT-1'!E9</f>
        <v>0</v>
      </c>
      <c r="AF9" s="24"/>
      <c r="AG9">
        <f t="shared" si="2"/>
        <v>135.53702166094178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1.1761200000000001</v>
      </c>
      <c r="E10">
        <f>GT_NG!S10</f>
        <v>2.0842166232261801</v>
      </c>
      <c r="F10">
        <f>GT_Spot!S10</f>
        <v>0</v>
      </c>
      <c r="G10">
        <f>PPCL_NG!S10</f>
        <v>41.98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9.67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62.83</v>
      </c>
      <c r="AB10" s="75">
        <f>-STOA!Q10</f>
        <v>0</v>
      </c>
      <c r="AC10">
        <f t="shared" si="0"/>
        <v>1.2033149622843904</v>
      </c>
      <c r="AD10">
        <f t="shared" si="1"/>
        <v>135.53702166094178</v>
      </c>
      <c r="AE10">
        <f>'IDT-1'!E10</f>
        <v>0</v>
      </c>
      <c r="AF10" s="24"/>
      <c r="AG10">
        <f t="shared" si="2"/>
        <v>135.53702166094178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1.1761200000000001</v>
      </c>
      <c r="E11">
        <f>GT_NG!S11</f>
        <v>2.0842166232261805</v>
      </c>
      <c r="F11">
        <f>GT_Spot!S11</f>
        <v>0</v>
      </c>
      <c r="G11">
        <f>PPCL_NG!S11</f>
        <v>46.29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9.67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62.83</v>
      </c>
      <c r="AB11" s="75">
        <f>-STOA!Q11</f>
        <v>0</v>
      </c>
      <c r="AC11">
        <f t="shared" si="0"/>
        <v>1.2412429622843903</v>
      </c>
      <c r="AD11">
        <f t="shared" si="1"/>
        <v>139.80909366094178</v>
      </c>
      <c r="AE11">
        <f>'IDT-1'!E11</f>
        <v>0</v>
      </c>
      <c r="AF11" s="24"/>
      <c r="AG11">
        <f t="shared" si="2"/>
        <v>139.80909366094178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1.1761200000000001</v>
      </c>
      <c r="E12">
        <f>GT_NG!S12</f>
        <v>2.0842166232261805</v>
      </c>
      <c r="F12">
        <f>GT_Spot!S12</f>
        <v>0</v>
      </c>
      <c r="G12">
        <f>PPCL_NG!S12</f>
        <v>46.29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9.67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62.83</v>
      </c>
      <c r="AB12" s="75">
        <f>-STOA!Q12</f>
        <v>0</v>
      </c>
      <c r="AC12">
        <f t="shared" si="0"/>
        <v>1.2412429622843903</v>
      </c>
      <c r="AD12">
        <f t="shared" si="1"/>
        <v>139.80909366094178</v>
      </c>
      <c r="AE12">
        <f>'IDT-1'!E12</f>
        <v>0</v>
      </c>
      <c r="AF12" s="24"/>
      <c r="AG12">
        <f t="shared" si="2"/>
        <v>139.80909366094178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1.1761200000000001</v>
      </c>
      <c r="E13">
        <f>GT_NG!S13</f>
        <v>2.0842166232261805</v>
      </c>
      <c r="F13">
        <f>GT_Spot!S13</f>
        <v>0</v>
      </c>
      <c r="G13">
        <f>PPCL_NG!S13</f>
        <v>46.29</v>
      </c>
      <c r="H13">
        <f>PPCL_Spot!S13</f>
        <v>0</v>
      </c>
      <c r="I13">
        <f>Bawana_NG!S13</f>
        <v>19.999107740352443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9.67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62.83</v>
      </c>
      <c r="AB13" s="75">
        <f>-STOA!Q13</f>
        <v>0</v>
      </c>
      <c r="AC13">
        <f t="shared" si="0"/>
        <v>1.250035110399492</v>
      </c>
      <c r="AD13">
        <f t="shared" si="1"/>
        <v>140.79940925317914</v>
      </c>
      <c r="AE13">
        <f>'IDT-1'!E13</f>
        <v>0</v>
      </c>
      <c r="AF13" s="24"/>
      <c r="AG13">
        <f t="shared" si="2"/>
        <v>140.79940925317914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1.1761200000000001</v>
      </c>
      <c r="E14">
        <f>GT_NG!S14</f>
        <v>2.0842166232261805</v>
      </c>
      <c r="F14">
        <f>GT_Spot!S14</f>
        <v>0</v>
      </c>
      <c r="G14">
        <f>PPCL_NG!S14</f>
        <v>46.29</v>
      </c>
      <c r="H14">
        <f>PPCL_Spot!S14</f>
        <v>0</v>
      </c>
      <c r="I14">
        <f>Bawana_NG!S14</f>
        <v>19.999107740352443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9.67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62.83</v>
      </c>
      <c r="AB14" s="75">
        <f>-STOA!Q14</f>
        <v>0</v>
      </c>
      <c r="AC14">
        <f t="shared" si="0"/>
        <v>1.250035110399492</v>
      </c>
      <c r="AD14">
        <f t="shared" si="1"/>
        <v>140.79940925317914</v>
      </c>
      <c r="AE14">
        <f>'IDT-1'!E14</f>
        <v>0</v>
      </c>
      <c r="AF14" s="24"/>
      <c r="AG14">
        <f t="shared" si="2"/>
        <v>140.79940925317914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1.1761200000000001</v>
      </c>
      <c r="E15">
        <f>GT_NG!S15</f>
        <v>2.0842166232261805</v>
      </c>
      <c r="F15">
        <f>GT_Spot!S15</f>
        <v>0</v>
      </c>
      <c r="G15">
        <f>PPCL_NG!S15</f>
        <v>46.29</v>
      </c>
      <c r="H15">
        <f>PPCL_Spot!S15</f>
        <v>0</v>
      </c>
      <c r="I15">
        <f>Bawana_NG!S15</f>
        <v>20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9.67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62.83</v>
      </c>
      <c r="AB15" s="75">
        <f>-STOA!Q15</f>
        <v>0</v>
      </c>
      <c r="AC15">
        <f t="shared" si="0"/>
        <v>1.2500429622843905</v>
      </c>
      <c r="AD15">
        <f t="shared" si="1"/>
        <v>140.80029366094178</v>
      </c>
      <c r="AE15">
        <f>'IDT-1'!E15</f>
        <v>0</v>
      </c>
      <c r="AF15" s="24"/>
      <c r="AG15">
        <f t="shared" si="2"/>
        <v>140.80029366094178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1.1761200000000001</v>
      </c>
      <c r="E16">
        <f>GT_NG!S16</f>
        <v>2.0842166232261805</v>
      </c>
      <c r="F16">
        <f>GT_Spot!S16</f>
        <v>0</v>
      </c>
      <c r="G16">
        <f>PPCL_NG!S16</f>
        <v>46.29</v>
      </c>
      <c r="H16">
        <f>PPCL_Spot!S16</f>
        <v>0</v>
      </c>
      <c r="I16">
        <f>Bawana_NG!S16</f>
        <v>20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9.67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62.83</v>
      </c>
      <c r="AB16" s="75">
        <f>-STOA!Q16</f>
        <v>0</v>
      </c>
      <c r="AC16">
        <f t="shared" si="0"/>
        <v>1.2500429622843905</v>
      </c>
      <c r="AD16">
        <f t="shared" si="1"/>
        <v>140.80029366094178</v>
      </c>
      <c r="AE16">
        <f>'IDT-1'!E16</f>
        <v>0</v>
      </c>
      <c r="AF16" s="24"/>
      <c r="AG16">
        <f t="shared" si="2"/>
        <v>140.80029366094178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1.1761200000000001</v>
      </c>
      <c r="E17">
        <f>GT_NG!S17</f>
        <v>2.0842166232261805</v>
      </c>
      <c r="F17">
        <f>GT_Spot!S17</f>
        <v>0</v>
      </c>
      <c r="G17">
        <f>PPCL_NG!S17</f>
        <v>46.29</v>
      </c>
      <c r="H17">
        <f>PPCL_Spot!S17</f>
        <v>0</v>
      </c>
      <c r="I17">
        <f>Bawana_NG!S17</f>
        <v>20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9.67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62.83</v>
      </c>
      <c r="AB17" s="75">
        <f>-STOA!Q17</f>
        <v>0</v>
      </c>
      <c r="AC17">
        <f t="shared" si="0"/>
        <v>1.2500429622843905</v>
      </c>
      <c r="AD17">
        <f t="shared" si="1"/>
        <v>140.80029366094178</v>
      </c>
      <c r="AE17">
        <f>'IDT-1'!E17</f>
        <v>0</v>
      </c>
      <c r="AF17" s="24"/>
      <c r="AG17">
        <f t="shared" si="2"/>
        <v>140.80029366094178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1.1761200000000001</v>
      </c>
      <c r="E18">
        <f>GT_NG!S18</f>
        <v>2.0842166232261805</v>
      </c>
      <c r="F18">
        <f>GT_Spot!S18</f>
        <v>0</v>
      </c>
      <c r="G18">
        <f>PPCL_NG!S18</f>
        <v>46.29</v>
      </c>
      <c r="H18">
        <f>PPCL_Spot!S18</f>
        <v>0</v>
      </c>
      <c r="I18">
        <f>Bawana_NG!S18</f>
        <v>20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9.67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62.83</v>
      </c>
      <c r="AB18" s="75">
        <f>-STOA!Q18</f>
        <v>0</v>
      </c>
      <c r="AC18">
        <f t="shared" si="0"/>
        <v>1.2500429622843905</v>
      </c>
      <c r="AD18">
        <f t="shared" si="1"/>
        <v>140.80029366094178</v>
      </c>
      <c r="AE18">
        <f>'IDT-1'!E18</f>
        <v>0</v>
      </c>
      <c r="AF18" s="24"/>
      <c r="AG18">
        <f t="shared" si="2"/>
        <v>140.80029366094178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1.1761200000000001</v>
      </c>
      <c r="E19">
        <f>GT_NG!S19</f>
        <v>2.0842166232261805</v>
      </c>
      <c r="F19">
        <f>GT_Spot!S19</f>
        <v>0</v>
      </c>
      <c r="G19">
        <f>PPCL_NG!S19</f>
        <v>46.29</v>
      </c>
      <c r="H19">
        <f>PPCL_Spot!S19</f>
        <v>0</v>
      </c>
      <c r="I19">
        <f>Bawana_NG!S19</f>
        <v>19.99907445971586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9.67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62.83</v>
      </c>
      <c r="AB19" s="75">
        <f>-STOA!Q19</f>
        <v>0</v>
      </c>
      <c r="AC19">
        <f t="shared" si="0"/>
        <v>1.2500348175298901</v>
      </c>
      <c r="AD19">
        <f t="shared" si="1"/>
        <v>140.79937626541215</v>
      </c>
      <c r="AE19">
        <f>'IDT-1'!E19</f>
        <v>0</v>
      </c>
      <c r="AF19" s="24"/>
      <c r="AG19">
        <f t="shared" si="2"/>
        <v>140.79937626541215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1.1761200000000001</v>
      </c>
      <c r="E20">
        <f>GT_NG!S20</f>
        <v>2.0842166232261805</v>
      </c>
      <c r="F20">
        <f>GT_Spot!S20</f>
        <v>0</v>
      </c>
      <c r="G20">
        <f>PPCL_NG!S20</f>
        <v>46.29</v>
      </c>
      <c r="H20">
        <f>PPCL_Spot!S20</f>
        <v>0</v>
      </c>
      <c r="I20">
        <f>Bawana_NG!S20</f>
        <v>19.99907445971586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9.67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62.83</v>
      </c>
      <c r="AB20" s="75">
        <f>-STOA!Q20</f>
        <v>0</v>
      </c>
      <c r="AC20">
        <f t="shared" si="0"/>
        <v>1.2500348175298901</v>
      </c>
      <c r="AD20">
        <f t="shared" si="1"/>
        <v>140.79937626541215</v>
      </c>
      <c r="AE20">
        <f>'IDT-1'!E20</f>
        <v>0</v>
      </c>
      <c r="AF20" s="24"/>
      <c r="AG20">
        <f t="shared" si="2"/>
        <v>140.79937626541215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1.1761200000000001</v>
      </c>
      <c r="E21">
        <f>GT_NG!S21</f>
        <v>2.0835115362971304</v>
      </c>
      <c r="F21">
        <f>GT_Spot!S21</f>
        <v>0</v>
      </c>
      <c r="G21">
        <f>PPCL_NG!S21</f>
        <v>47.27</v>
      </c>
      <c r="H21">
        <f>PPCL_Spot!S21</f>
        <v>0</v>
      </c>
      <c r="I21">
        <f>Bawana_NG!S21</f>
        <v>19.99907445971586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9.67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62.83</v>
      </c>
      <c r="AB21" s="75">
        <f>-STOA!Q21</f>
        <v>0</v>
      </c>
      <c r="AC21">
        <f t="shared" si="0"/>
        <v>1.2586526127649145</v>
      </c>
      <c r="AD21">
        <f t="shared" si="1"/>
        <v>141.7700533832481</v>
      </c>
      <c r="AE21">
        <f>'IDT-1'!E21</f>
        <v>0</v>
      </c>
      <c r="AF21" s="24"/>
      <c r="AG21">
        <f t="shared" si="2"/>
        <v>141.7700533832481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1.1761200000000001</v>
      </c>
      <c r="E22">
        <f>GT_NG!S22</f>
        <v>2.0835115362971304</v>
      </c>
      <c r="F22">
        <f>GT_Spot!S22</f>
        <v>0</v>
      </c>
      <c r="G22">
        <f>PPCL_NG!S22</f>
        <v>47.27</v>
      </c>
      <c r="H22">
        <f>PPCL_Spot!S22</f>
        <v>0</v>
      </c>
      <c r="I22">
        <f>Bawana_NG!S22</f>
        <v>19.99907445971586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9.67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62.83</v>
      </c>
      <c r="AB22" s="75">
        <f>-STOA!Q22</f>
        <v>0</v>
      </c>
      <c r="AC22">
        <f t="shared" si="0"/>
        <v>1.2586526127649145</v>
      </c>
      <c r="AD22">
        <f t="shared" si="1"/>
        <v>141.7700533832481</v>
      </c>
      <c r="AE22">
        <f>'IDT-1'!E22</f>
        <v>0</v>
      </c>
      <c r="AF22" s="24"/>
      <c r="AG22">
        <f t="shared" si="2"/>
        <v>141.7700533832481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1.1761200000000001</v>
      </c>
      <c r="E23">
        <f>GT_NG!S23</f>
        <v>2.0835115362971304</v>
      </c>
      <c r="F23">
        <f>GT_Spot!S23</f>
        <v>0</v>
      </c>
      <c r="G23">
        <f>PPCL_NG!S23</f>
        <v>47.27</v>
      </c>
      <c r="H23">
        <f>PPCL_Spot!S23</f>
        <v>0</v>
      </c>
      <c r="I23">
        <f>Bawana_NG!S23</f>
        <v>20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9.67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62.83</v>
      </c>
      <c r="AB23" s="75">
        <f>-STOA!Q23</f>
        <v>0</v>
      </c>
      <c r="AC23">
        <f t="shared" si="0"/>
        <v>1.2586607575194149</v>
      </c>
      <c r="AD23">
        <f t="shared" si="1"/>
        <v>141.77097077877772</v>
      </c>
      <c r="AE23">
        <f>'IDT-1'!E23</f>
        <v>0</v>
      </c>
      <c r="AF23" s="24"/>
      <c r="AG23">
        <f t="shared" si="2"/>
        <v>141.77097077877772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1.1761200000000001</v>
      </c>
      <c r="E24">
        <f>GT_NG!S24</f>
        <v>2.0835115362971304</v>
      </c>
      <c r="F24">
        <f>GT_Spot!S24</f>
        <v>0</v>
      </c>
      <c r="G24">
        <f>PPCL_NG!S24</f>
        <v>47.27</v>
      </c>
      <c r="H24">
        <f>PPCL_Spot!S24</f>
        <v>0</v>
      </c>
      <c r="I24">
        <f>Bawana_NG!S24</f>
        <v>20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9.67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62.83</v>
      </c>
      <c r="AB24" s="75">
        <f>-STOA!Q24</f>
        <v>0</v>
      </c>
      <c r="AC24">
        <f t="shared" si="0"/>
        <v>1.2586607575194149</v>
      </c>
      <c r="AD24">
        <f t="shared" si="1"/>
        <v>141.77097077877772</v>
      </c>
      <c r="AE24">
        <f>'IDT-1'!E24</f>
        <v>0</v>
      </c>
      <c r="AF24" s="24"/>
      <c r="AG24">
        <f t="shared" si="2"/>
        <v>141.77097077877772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1.1761200000000001</v>
      </c>
      <c r="E25">
        <f>GT_NG!S25</f>
        <v>2.0835115362971304</v>
      </c>
      <c r="F25">
        <f>GT_Spot!S25</f>
        <v>0</v>
      </c>
      <c r="G25">
        <f>PPCL_NG!S25</f>
        <v>47.27</v>
      </c>
      <c r="H25">
        <f>PPCL_Spot!S25</f>
        <v>0</v>
      </c>
      <c r="I25">
        <f>Bawana_NG!S25</f>
        <v>19.999107740352443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9.67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62.83</v>
      </c>
      <c r="AB25" s="75">
        <f>-STOA!Q25</f>
        <v>0</v>
      </c>
      <c r="AC25">
        <f t="shared" si="0"/>
        <v>1.2586529056345162</v>
      </c>
      <c r="AD25">
        <f t="shared" si="1"/>
        <v>141.77008637101505</v>
      </c>
      <c r="AE25">
        <f>'IDT-1'!E25</f>
        <v>0</v>
      </c>
      <c r="AF25" s="24"/>
      <c r="AG25">
        <f t="shared" si="2"/>
        <v>141.77008637101505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1.1761200000000001</v>
      </c>
      <c r="E26">
        <f>GT_NG!S26</f>
        <v>2.0835115362971304</v>
      </c>
      <c r="F26">
        <f>GT_Spot!S26</f>
        <v>0</v>
      </c>
      <c r="G26">
        <f>PPCL_NG!S26</f>
        <v>47.27</v>
      </c>
      <c r="H26">
        <f>PPCL_Spot!S26</f>
        <v>0</v>
      </c>
      <c r="I26">
        <f>Bawana_NG!S26</f>
        <v>18.99914855478378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9.67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62.83</v>
      </c>
      <c r="AB26" s="75">
        <f>-STOA!Q26</f>
        <v>0</v>
      </c>
      <c r="AC26">
        <f t="shared" si="0"/>
        <v>1.2498532648015119</v>
      </c>
      <c r="AD26">
        <f t="shared" si="1"/>
        <v>140.77892682627939</v>
      </c>
      <c r="AE26">
        <f>'IDT-1'!E26</f>
        <v>0</v>
      </c>
      <c r="AF26" s="24"/>
      <c r="AG26">
        <f t="shared" si="2"/>
        <v>140.77892682627939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1.1761200000000001</v>
      </c>
      <c r="E27">
        <f>GT_NG!S27</f>
        <v>2.0835115362971304</v>
      </c>
      <c r="F27">
        <f>GT_Spot!S27</f>
        <v>0</v>
      </c>
      <c r="G27">
        <f>PPCL_NG!S27</f>
        <v>47.27</v>
      </c>
      <c r="H27">
        <f>PPCL_Spot!S27</f>
        <v>0</v>
      </c>
      <c r="I27">
        <f>Bawana_NG!S27</f>
        <v>19.000000000000004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9.67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62.83</v>
      </c>
      <c r="AB27" s="75">
        <f>-STOA!Q27</f>
        <v>0</v>
      </c>
      <c r="AC27">
        <f t="shared" si="0"/>
        <v>1.2498607575194147</v>
      </c>
      <c r="AD27">
        <f t="shared" si="1"/>
        <v>140.7797707787777</v>
      </c>
      <c r="AE27">
        <f>'IDT-1'!E27</f>
        <v>0</v>
      </c>
      <c r="AF27" s="24"/>
      <c r="AG27">
        <f t="shared" si="2"/>
        <v>140.7797707787777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1.1761200000000001</v>
      </c>
      <c r="E28">
        <f>GT_NG!S28</f>
        <v>2.0835115362971304</v>
      </c>
      <c r="F28">
        <f>GT_Spot!S28</f>
        <v>0</v>
      </c>
      <c r="G28">
        <f>PPCL_NG!S28</f>
        <v>47.27</v>
      </c>
      <c r="H28">
        <f>PPCL_Spot!S28</f>
        <v>0</v>
      </c>
      <c r="I28">
        <f>Bawana_NG!S28</f>
        <v>19.000000000000004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9.67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62.83</v>
      </c>
      <c r="AB28" s="75">
        <f>-STOA!Q28</f>
        <v>0</v>
      </c>
      <c r="AC28">
        <f t="shared" si="0"/>
        <v>1.2498607575194147</v>
      </c>
      <c r="AD28">
        <f t="shared" si="1"/>
        <v>140.7797707787777</v>
      </c>
      <c r="AE28">
        <f>'IDT-1'!E28</f>
        <v>0</v>
      </c>
      <c r="AF28" s="24"/>
      <c r="AG28">
        <f t="shared" si="2"/>
        <v>140.7797707787777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1.1761200000000001</v>
      </c>
      <c r="E29">
        <f>GT_NG!S29</f>
        <v>2.0835115362971304</v>
      </c>
      <c r="F29">
        <f>GT_Spot!S29</f>
        <v>0</v>
      </c>
      <c r="G29">
        <f>PPCL_NG!S29</f>
        <v>47.27</v>
      </c>
      <c r="H29">
        <f>PPCL_Spot!S29</f>
        <v>0</v>
      </c>
      <c r="I29">
        <f>Bawana_NG!S29</f>
        <v>19.000000000000004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9.67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62.83</v>
      </c>
      <c r="AB29" s="75">
        <f>-STOA!Q29</f>
        <v>0</v>
      </c>
      <c r="AC29">
        <f t="shared" si="0"/>
        <v>1.2498607575194147</v>
      </c>
      <c r="AD29">
        <f t="shared" si="1"/>
        <v>140.7797707787777</v>
      </c>
      <c r="AE29">
        <f>'IDT-1'!E29</f>
        <v>0</v>
      </c>
      <c r="AF29" s="24"/>
      <c r="AG29">
        <f t="shared" si="2"/>
        <v>140.7797707787777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1.1761200000000001</v>
      </c>
      <c r="E30">
        <f>GT_NG!S30</f>
        <v>2.0835115362971304</v>
      </c>
      <c r="F30">
        <f>GT_Spot!S30</f>
        <v>0</v>
      </c>
      <c r="G30">
        <f>PPCL_NG!S30</f>
        <v>47.27</v>
      </c>
      <c r="H30">
        <f>PPCL_Spot!S30</f>
        <v>0</v>
      </c>
      <c r="I30">
        <f>Bawana_NG!S30</f>
        <v>19.000000000000004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9.67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62.83</v>
      </c>
      <c r="AB30" s="75">
        <f>-STOA!Q30</f>
        <v>0</v>
      </c>
      <c r="AC30">
        <f t="shared" si="0"/>
        <v>1.2498607575194147</v>
      </c>
      <c r="AD30">
        <f t="shared" si="1"/>
        <v>140.7797707787777</v>
      </c>
      <c r="AE30">
        <f>'IDT-1'!E30</f>
        <v>0</v>
      </c>
      <c r="AF30" s="24"/>
      <c r="AG30">
        <f t="shared" si="2"/>
        <v>140.7797707787777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1.1761200000000001</v>
      </c>
      <c r="E31">
        <f>GT_NG!S31</f>
        <v>2.0835115362971304</v>
      </c>
      <c r="F31">
        <f>GT_Spot!S31</f>
        <v>0</v>
      </c>
      <c r="G31">
        <f>PPCL_NG!S31</f>
        <v>47.27</v>
      </c>
      <c r="H31">
        <f>PPCL_Spot!S31</f>
        <v>0</v>
      </c>
      <c r="I31">
        <f>Bawana_NG!S31</f>
        <v>19.000000000000004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25.13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62.83</v>
      </c>
      <c r="AB31" s="75">
        <f>-STOA!Q31</f>
        <v>0</v>
      </c>
      <c r="AC31">
        <f t="shared" si="0"/>
        <v>1.3859087575194147</v>
      </c>
      <c r="AD31">
        <f t="shared" si="1"/>
        <v>156.10372277877769</v>
      </c>
      <c r="AE31">
        <f>'IDT-1'!E31</f>
        <v>0</v>
      </c>
      <c r="AF31" s="24"/>
      <c r="AG31">
        <f t="shared" si="2"/>
        <v>156.10372277877769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1.1761200000000001</v>
      </c>
      <c r="E32">
        <f>GT_NG!S32</f>
        <v>2.0835115362971304</v>
      </c>
      <c r="F32">
        <f>GT_Spot!S32</f>
        <v>0</v>
      </c>
      <c r="G32">
        <f>PPCL_NG!S32</f>
        <v>47.27</v>
      </c>
      <c r="H32">
        <f>PPCL_Spot!S32</f>
        <v>0</v>
      </c>
      <c r="I32">
        <f>Bawana_NG!S32</f>
        <v>19.000000000000004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29.96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62.83</v>
      </c>
      <c r="AB32" s="75">
        <f>-STOA!Q32</f>
        <v>0</v>
      </c>
      <c r="AC32">
        <f t="shared" si="0"/>
        <v>1.428412757519415</v>
      </c>
      <c r="AD32">
        <f t="shared" si="1"/>
        <v>160.89121877877773</v>
      </c>
      <c r="AE32">
        <f>'IDT-1'!E32</f>
        <v>0</v>
      </c>
      <c r="AF32" s="24"/>
      <c r="AG32">
        <f t="shared" si="2"/>
        <v>160.89121877877773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1.1761200000000001</v>
      </c>
      <c r="E33">
        <f>GT_NG!S33</f>
        <v>2.0835115362971304</v>
      </c>
      <c r="F33">
        <f>GT_Spot!S33</f>
        <v>0</v>
      </c>
      <c r="G33">
        <f>PPCL_NG!S33</f>
        <v>47.27</v>
      </c>
      <c r="H33">
        <f>PPCL_Spot!S33</f>
        <v>0</v>
      </c>
      <c r="I33">
        <f>Bawana_NG!S33</f>
        <v>20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36.83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62.83</v>
      </c>
      <c r="AB33" s="75">
        <f>-STOA!Q33</f>
        <v>0</v>
      </c>
      <c r="AC33">
        <f t="shared" si="0"/>
        <v>1.4976687575194148</v>
      </c>
      <c r="AD33">
        <f t="shared" si="1"/>
        <v>168.69196277877771</v>
      </c>
      <c r="AE33">
        <f>'IDT-1'!E33</f>
        <v>0</v>
      </c>
      <c r="AF33" s="24"/>
      <c r="AG33">
        <f t="shared" si="2"/>
        <v>168.69196277877771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1.1761200000000001</v>
      </c>
      <c r="E34">
        <f>GT_NG!S34</f>
        <v>2.0835115362971304</v>
      </c>
      <c r="F34">
        <f>GT_Spot!S34</f>
        <v>0</v>
      </c>
      <c r="G34">
        <f>PPCL_NG!S34</f>
        <v>47.27</v>
      </c>
      <c r="H34">
        <f>PPCL_Spot!S34</f>
        <v>0</v>
      </c>
      <c r="I34">
        <f>Bawana_NG!S34</f>
        <v>20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45.91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62.83</v>
      </c>
      <c r="AB34" s="75">
        <f>-STOA!Q34</f>
        <v>0</v>
      </c>
      <c r="AC34">
        <f t="shared" si="0"/>
        <v>1.5775727575194149</v>
      </c>
      <c r="AD34">
        <f t="shared" si="1"/>
        <v>177.69205877877772</v>
      </c>
      <c r="AE34">
        <f>'IDT-1'!E34</f>
        <v>0</v>
      </c>
      <c r="AF34" s="24"/>
      <c r="AG34">
        <f t="shared" si="2"/>
        <v>177.69205877877772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1.1761200000000001</v>
      </c>
      <c r="E35">
        <f>GT_NG!S35</f>
        <v>2.0835115362971304</v>
      </c>
      <c r="F35">
        <f>GT_Spot!S35</f>
        <v>0</v>
      </c>
      <c r="G35">
        <f>PPCL_NG!S35</f>
        <v>46.656989871621185</v>
      </c>
      <c r="H35">
        <f>PPCL_Spot!S35</f>
        <v>0</v>
      </c>
      <c r="I35">
        <f>Bawana_NG!S35</f>
        <v>20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59.35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62.83</v>
      </c>
      <c r="AB35" s="75">
        <f>-STOA!Q35</f>
        <v>0</v>
      </c>
      <c r="AC35">
        <f t="shared" si="0"/>
        <v>1.6904502683896812</v>
      </c>
      <c r="AD35">
        <f t="shared" si="1"/>
        <v>190.40617113952862</v>
      </c>
      <c r="AE35">
        <f>'IDT-1'!E35</f>
        <v>0</v>
      </c>
      <c r="AF35" s="24"/>
      <c r="AG35">
        <f t="shared" si="2"/>
        <v>190.40617113952862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1.1761200000000001</v>
      </c>
      <c r="E36">
        <f>GT_NG!S36</f>
        <v>2.0835115362971304</v>
      </c>
      <c r="F36">
        <f>GT_Spot!S36</f>
        <v>0</v>
      </c>
      <c r="G36">
        <f>PPCL_NG!S36</f>
        <v>46.656989871621185</v>
      </c>
      <c r="H36">
        <f>PPCL_Spot!S36</f>
        <v>0</v>
      </c>
      <c r="I36">
        <f>Bawana_NG!S36</f>
        <v>20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74.23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62.83</v>
      </c>
      <c r="AB36" s="75">
        <f>-STOA!Q36</f>
        <v>0</v>
      </c>
      <c r="AC36">
        <f t="shared" si="0"/>
        <v>1.8213942683896811</v>
      </c>
      <c r="AD36">
        <f t="shared" si="1"/>
        <v>205.15522713952862</v>
      </c>
      <c r="AE36">
        <f>'IDT-1'!E36</f>
        <v>0</v>
      </c>
      <c r="AF36" s="24"/>
      <c r="AG36">
        <f t="shared" si="2"/>
        <v>205.15522713952862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1.1761200000000001</v>
      </c>
      <c r="E37">
        <f>GT_NG!S37</f>
        <v>2.0835115362971304</v>
      </c>
      <c r="F37">
        <f>GT_Spot!S37</f>
        <v>0</v>
      </c>
      <c r="G37">
        <f>PPCL_NG!S37</f>
        <v>46.656989871621185</v>
      </c>
      <c r="H37">
        <f>PPCL_Spot!S37</f>
        <v>0</v>
      </c>
      <c r="I37">
        <f>Bawana_NG!S37</f>
        <v>20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74.23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62.83</v>
      </c>
      <c r="AB37" s="75">
        <f>-STOA!Q37</f>
        <v>0</v>
      </c>
      <c r="AC37">
        <f t="shared" si="0"/>
        <v>1.8213942683896811</v>
      </c>
      <c r="AD37">
        <f t="shared" si="1"/>
        <v>205.15522713952862</v>
      </c>
      <c r="AE37">
        <f>'IDT-1'!E37</f>
        <v>0</v>
      </c>
      <c r="AF37" s="24"/>
      <c r="AG37">
        <f t="shared" si="2"/>
        <v>205.15522713952862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1.1761200000000001</v>
      </c>
      <c r="E38">
        <f>GT_NG!S38</f>
        <v>2.0835115362971304</v>
      </c>
      <c r="F38">
        <f>GT_Spot!S38</f>
        <v>0</v>
      </c>
      <c r="G38">
        <f>PPCL_NG!S38</f>
        <v>46.656989871621185</v>
      </c>
      <c r="H38">
        <f>PPCL_Spot!S38</f>
        <v>0</v>
      </c>
      <c r="I38">
        <f>Bawana_NG!S38</f>
        <v>20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74.23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62.83</v>
      </c>
      <c r="AB38" s="75">
        <f>-STOA!Q38</f>
        <v>0</v>
      </c>
      <c r="AC38">
        <f t="shared" si="0"/>
        <v>1.8213942683896811</v>
      </c>
      <c r="AD38">
        <f t="shared" si="1"/>
        <v>205.15522713952862</v>
      </c>
      <c r="AE38">
        <f>'IDT-1'!E38</f>
        <v>0</v>
      </c>
      <c r="AF38" s="24"/>
      <c r="AG38">
        <f t="shared" si="2"/>
        <v>205.15522713952862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1.1761200000000001</v>
      </c>
      <c r="E39">
        <f>GT_NG!S39</f>
        <v>2.0659538548114802</v>
      </c>
      <c r="F39">
        <f>GT_Spot!S39</f>
        <v>0</v>
      </c>
      <c r="G39">
        <f>PPCL_NG!S39</f>
        <v>46.656989871621185</v>
      </c>
      <c r="H39">
        <f>PPCL_Spot!S39</f>
        <v>0</v>
      </c>
      <c r="I39">
        <f>Bawana_NG!S39</f>
        <v>20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74.23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116</v>
      </c>
      <c r="AB39" s="75">
        <f>-STOA!Q39</f>
        <v>0</v>
      </c>
      <c r="AC39">
        <f t="shared" si="0"/>
        <v>2.2891357607926075</v>
      </c>
      <c r="AD39">
        <f t="shared" si="1"/>
        <v>257.83992796564007</v>
      </c>
      <c r="AE39">
        <f>'IDT-1'!E39</f>
        <v>0</v>
      </c>
      <c r="AF39" s="24"/>
      <c r="AG39">
        <f t="shared" si="2"/>
        <v>257.83992796564007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1.1421000000000001</v>
      </c>
      <c r="E40">
        <f>GT_NG!S40</f>
        <v>2.0659538548114802</v>
      </c>
      <c r="F40">
        <f>GT_Spot!S40</f>
        <v>0</v>
      </c>
      <c r="G40">
        <f>PPCL_NG!S40</f>
        <v>46.656989871621185</v>
      </c>
      <c r="H40">
        <f>PPCL_Spot!S40</f>
        <v>0</v>
      </c>
      <c r="I40">
        <f>Bawana_NG!S40</f>
        <v>20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74.23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116</v>
      </c>
      <c r="AB40" s="75">
        <f>-STOA!Q40</f>
        <v>0</v>
      </c>
      <c r="AC40">
        <f t="shared" si="0"/>
        <v>2.2888363847926074</v>
      </c>
      <c r="AD40">
        <f t="shared" si="1"/>
        <v>257.80620734164006</v>
      </c>
      <c r="AE40">
        <f>'IDT-1'!E40</f>
        <v>0</v>
      </c>
      <c r="AF40" s="24"/>
      <c r="AG40">
        <f t="shared" si="2"/>
        <v>257.80620734164006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1.1421000000000001</v>
      </c>
      <c r="E41">
        <f>GT_NG!S41</f>
        <v>2.0659538548114802</v>
      </c>
      <c r="F41">
        <f>GT_Spot!S41</f>
        <v>0</v>
      </c>
      <c r="G41">
        <f>PPCL_NG!S41</f>
        <v>46.656989871621185</v>
      </c>
      <c r="H41">
        <f>PPCL_Spot!S41</f>
        <v>0</v>
      </c>
      <c r="I41">
        <f>Bawana_NG!S41</f>
        <v>19.99907445971586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74.23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116</v>
      </c>
      <c r="AB41" s="75">
        <f>-STOA!Q41</f>
        <v>0</v>
      </c>
      <c r="AC41">
        <f t="shared" si="0"/>
        <v>2.3739242400381073</v>
      </c>
      <c r="AD41">
        <f t="shared" si="1"/>
        <v>267.39019394611046</v>
      </c>
      <c r="AE41">
        <f>'IDT-1'!E41</f>
        <v>0</v>
      </c>
      <c r="AF41" s="24"/>
      <c r="AG41">
        <f t="shared" si="2"/>
        <v>267.39019394611046</v>
      </c>
      <c r="AI41" s="34">
        <f>PXIL!K41</f>
        <v>0</v>
      </c>
      <c r="AJ41" s="34">
        <f>PXIL!Q41</f>
        <v>0</v>
      </c>
      <c r="AK41" s="34">
        <f>RTM_IEX!K41</f>
        <v>9.67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1.1421000000000001</v>
      </c>
      <c r="E42">
        <f>GT_NG!S42</f>
        <v>2.0659538548114802</v>
      </c>
      <c r="F42">
        <f>GT_Spot!S42</f>
        <v>0</v>
      </c>
      <c r="G42">
        <f>PPCL_NG!S42</f>
        <v>46.656989871621185</v>
      </c>
      <c r="H42">
        <f>PPCL_Spot!S42</f>
        <v>0</v>
      </c>
      <c r="I42">
        <f>Bawana_NG!S42</f>
        <v>19.99907445971586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74.23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116</v>
      </c>
      <c r="AB42" s="75">
        <f>-STOA!Q42</f>
        <v>0</v>
      </c>
      <c r="AC42">
        <f t="shared" si="0"/>
        <v>2.4333242400381074</v>
      </c>
      <c r="AD42">
        <f t="shared" si="1"/>
        <v>274.08079394611042</v>
      </c>
      <c r="AE42">
        <f>'IDT-1'!E42</f>
        <v>0</v>
      </c>
      <c r="AF42" s="24"/>
      <c r="AG42">
        <f t="shared" si="2"/>
        <v>274.08079394611042</v>
      </c>
      <c r="AI42" s="34">
        <f>PXIL!K42</f>
        <v>0</v>
      </c>
      <c r="AJ42" s="34">
        <f>PXIL!Q42</f>
        <v>0</v>
      </c>
      <c r="AK42" s="34">
        <f>RTM_IEX!K42</f>
        <v>16.420000000000002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1.1421000000000001</v>
      </c>
      <c r="E43">
        <f>GT_NG!S43</f>
        <v>2.0661453808282655</v>
      </c>
      <c r="F43">
        <f>GT_Spot!S43</f>
        <v>0</v>
      </c>
      <c r="G43">
        <f>PPCL_NG!S43</f>
        <v>45.54</v>
      </c>
      <c r="H43">
        <f>PPCL_Spot!S43</f>
        <v>0</v>
      </c>
      <c r="I43">
        <f>Bawana_NG!S43</f>
        <v>19.99907445971586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74.23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116</v>
      </c>
      <c r="AB43" s="75">
        <f>-STOA!Q43</f>
        <v>0</v>
      </c>
      <c r="AC43">
        <f t="shared" si="0"/>
        <v>2.4235844145967884</v>
      </c>
      <c r="AD43">
        <f t="shared" si="1"/>
        <v>272.98373542594732</v>
      </c>
      <c r="AE43">
        <f>'IDT-1'!E43</f>
        <v>0</v>
      </c>
      <c r="AF43" s="24"/>
      <c r="AG43">
        <f t="shared" si="2"/>
        <v>272.98373542594732</v>
      </c>
      <c r="AI43" s="34">
        <f>PXIL!K43</f>
        <v>0</v>
      </c>
      <c r="AJ43" s="34">
        <f>PXIL!Q43</f>
        <v>0</v>
      </c>
      <c r="AK43" s="34">
        <f>RTM_IEX!K43</f>
        <v>16.43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1.1421000000000001</v>
      </c>
      <c r="E44">
        <f>GT_NG!S44</f>
        <v>2.0661453808282655</v>
      </c>
      <c r="F44">
        <f>GT_Spot!S44</f>
        <v>0</v>
      </c>
      <c r="G44">
        <f>PPCL_NG!S44</f>
        <v>45.54</v>
      </c>
      <c r="H44">
        <f>PPCL_Spot!S44</f>
        <v>0</v>
      </c>
      <c r="I44">
        <f>Bawana_NG!S44</f>
        <v>19.99907445971586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74.23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116</v>
      </c>
      <c r="AB44" s="75">
        <f>-STOA!Q44</f>
        <v>0</v>
      </c>
      <c r="AC44">
        <f t="shared" si="0"/>
        <v>2.4321204145967883</v>
      </c>
      <c r="AD44">
        <f t="shared" si="1"/>
        <v>273.94519942594729</v>
      </c>
      <c r="AE44">
        <f>'IDT-1'!E44</f>
        <v>0</v>
      </c>
      <c r="AF44" s="24"/>
      <c r="AG44">
        <f t="shared" si="2"/>
        <v>273.94519942594729</v>
      </c>
      <c r="AI44" s="34">
        <f>PXIL!K44</f>
        <v>0</v>
      </c>
      <c r="AJ44" s="34">
        <f>PXIL!Q44</f>
        <v>0</v>
      </c>
      <c r="AK44" s="34">
        <f>RTM_IEX!K44</f>
        <v>17.399999999999999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1.1421000000000001</v>
      </c>
      <c r="E45">
        <f>GT_NG!S45</f>
        <v>2.0657321801371902</v>
      </c>
      <c r="F45">
        <f>GT_Spot!S45</f>
        <v>0</v>
      </c>
      <c r="G45">
        <f>PPCL_NG!S45</f>
        <v>45.54</v>
      </c>
      <c r="H45">
        <f>PPCL_Spot!S45</f>
        <v>0</v>
      </c>
      <c r="I45">
        <f>Bawana_NG!S45</f>
        <v>19.99907445971586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74.23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116</v>
      </c>
      <c r="AB45" s="75">
        <f>-STOA!Q45</f>
        <v>0</v>
      </c>
      <c r="AC45">
        <f t="shared" si="0"/>
        <v>2.4576367784307069</v>
      </c>
      <c r="AD45">
        <f t="shared" si="1"/>
        <v>276.81926986142236</v>
      </c>
      <c r="AE45">
        <f>'IDT-1'!E45</f>
        <v>0</v>
      </c>
      <c r="AF45" s="24"/>
      <c r="AG45">
        <f t="shared" si="2"/>
        <v>276.81926986142236</v>
      </c>
      <c r="AI45" s="34">
        <f>PXIL!K45</f>
        <v>0</v>
      </c>
      <c r="AJ45" s="34">
        <f>PXIL!Q45</f>
        <v>0</v>
      </c>
      <c r="AK45" s="34">
        <f>RTM_IEX!K45</f>
        <v>20.3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1.1421000000000001</v>
      </c>
      <c r="E46">
        <f>GT_NG!S46</f>
        <v>2.0657321801371902</v>
      </c>
      <c r="F46">
        <f>GT_Spot!S46</f>
        <v>0</v>
      </c>
      <c r="G46">
        <f>PPCL_NG!S46</f>
        <v>45.54</v>
      </c>
      <c r="H46">
        <f>PPCL_Spot!S46</f>
        <v>0</v>
      </c>
      <c r="I46">
        <f>Bawana_NG!S46</f>
        <v>19.99907445971586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74.23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116</v>
      </c>
      <c r="AB46" s="75">
        <f>-STOA!Q46</f>
        <v>0</v>
      </c>
      <c r="AC46">
        <f t="shared" si="0"/>
        <v>2.4576367784307069</v>
      </c>
      <c r="AD46">
        <f t="shared" si="1"/>
        <v>276.81926986142236</v>
      </c>
      <c r="AE46">
        <f>'IDT-1'!E46</f>
        <v>0</v>
      </c>
      <c r="AF46" s="24"/>
      <c r="AG46">
        <f t="shared" si="2"/>
        <v>276.81926986142236</v>
      </c>
      <c r="AI46" s="34">
        <f>PXIL!K46</f>
        <v>0</v>
      </c>
      <c r="AJ46" s="34">
        <f>PXIL!Q46</f>
        <v>0</v>
      </c>
      <c r="AK46" s="34">
        <f>RTM_IEX!K46</f>
        <v>20.3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1.1421000000000001</v>
      </c>
      <c r="E47">
        <f>GT_NG!S47</f>
        <v>2.0657321801371902</v>
      </c>
      <c r="F47">
        <f>GT_Spot!S47</f>
        <v>0</v>
      </c>
      <c r="G47">
        <f>PPCL_NG!S47</f>
        <v>45.54</v>
      </c>
      <c r="H47">
        <f>PPCL_Spot!S47</f>
        <v>0</v>
      </c>
      <c r="I47">
        <f>Bawana_NG!S47</f>
        <v>19.99907445971586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74.23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116</v>
      </c>
      <c r="AB47" s="75">
        <f>-STOA!Q47</f>
        <v>0</v>
      </c>
      <c r="AC47">
        <f t="shared" si="0"/>
        <v>2.4576367784307069</v>
      </c>
      <c r="AD47">
        <f t="shared" si="1"/>
        <v>276.81926986142236</v>
      </c>
      <c r="AE47">
        <f>'IDT-1'!E47</f>
        <v>0</v>
      </c>
      <c r="AF47" s="24"/>
      <c r="AG47">
        <f t="shared" si="2"/>
        <v>276.81926986142236</v>
      </c>
      <c r="AI47" s="34">
        <f>PXIL!K47</f>
        <v>0</v>
      </c>
      <c r="AJ47" s="34">
        <f>PXIL!Q47</f>
        <v>0</v>
      </c>
      <c r="AK47" s="34">
        <f>RTM_IEX!K47</f>
        <v>20.3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1.1421000000000001</v>
      </c>
      <c r="E48">
        <f>GT_NG!S48</f>
        <v>2.0657321801371902</v>
      </c>
      <c r="F48">
        <f>GT_Spot!S48</f>
        <v>0</v>
      </c>
      <c r="G48">
        <f>PPCL_NG!S48</f>
        <v>45.54</v>
      </c>
      <c r="H48">
        <f>PPCL_Spot!S48</f>
        <v>0</v>
      </c>
      <c r="I48">
        <f>Bawana_NG!S48</f>
        <v>19.99907445971586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74.23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116</v>
      </c>
      <c r="AB48" s="75">
        <f>-STOA!Q48</f>
        <v>0</v>
      </c>
      <c r="AC48">
        <f t="shared" si="0"/>
        <v>2.4576367784307069</v>
      </c>
      <c r="AD48">
        <f t="shared" si="1"/>
        <v>276.81926986142236</v>
      </c>
      <c r="AE48">
        <f>'IDT-1'!E48</f>
        <v>0</v>
      </c>
      <c r="AF48" s="24"/>
      <c r="AG48">
        <f t="shared" si="2"/>
        <v>276.81926986142236</v>
      </c>
      <c r="AI48" s="34">
        <f>PXIL!K48</f>
        <v>0</v>
      </c>
      <c r="AJ48" s="34">
        <f>PXIL!Q48</f>
        <v>0</v>
      </c>
      <c r="AK48" s="34">
        <f>RTM_IEX!K48</f>
        <v>20.3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1.1421000000000001</v>
      </c>
      <c r="E49">
        <f>GT_NG!S49</f>
        <v>2.0657321801371902</v>
      </c>
      <c r="F49">
        <f>GT_Spot!S49</f>
        <v>0</v>
      </c>
      <c r="G49">
        <f>PPCL_NG!S49</f>
        <v>45.54</v>
      </c>
      <c r="H49">
        <f>PPCL_Spot!S49</f>
        <v>0</v>
      </c>
      <c r="I49">
        <f>Bawana_NG!S49</f>
        <v>20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74.23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116</v>
      </c>
      <c r="AB49" s="75">
        <f>-STOA!Q49</f>
        <v>0</v>
      </c>
      <c r="AC49">
        <f t="shared" si="0"/>
        <v>2.4491089231852072</v>
      </c>
      <c r="AD49">
        <f t="shared" si="1"/>
        <v>275.85872325695198</v>
      </c>
      <c r="AE49">
        <f>'IDT-1'!E49</f>
        <v>0</v>
      </c>
      <c r="AF49" s="24"/>
      <c r="AG49">
        <f t="shared" si="2"/>
        <v>275.85872325695198</v>
      </c>
      <c r="AI49" s="34">
        <f>PXIL!K49</f>
        <v>0</v>
      </c>
      <c r="AJ49" s="34">
        <f>PXIL!Q49</f>
        <v>0</v>
      </c>
      <c r="AK49" s="34">
        <f>RTM_IEX!K49</f>
        <v>19.329999999999998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1.1421000000000001</v>
      </c>
      <c r="E50">
        <f>GT_NG!S50</f>
        <v>2.0657321801371902</v>
      </c>
      <c r="F50">
        <f>GT_Spot!S50</f>
        <v>0</v>
      </c>
      <c r="G50">
        <f>PPCL_NG!S50</f>
        <v>45.54</v>
      </c>
      <c r="H50">
        <f>PPCL_Spot!S50</f>
        <v>0</v>
      </c>
      <c r="I50">
        <f>Bawana_NG!S50</f>
        <v>20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74.23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116</v>
      </c>
      <c r="AB50" s="75">
        <f>-STOA!Q50</f>
        <v>0</v>
      </c>
      <c r="AC50">
        <f t="shared" si="0"/>
        <v>2.4576449231852076</v>
      </c>
      <c r="AD50">
        <f t="shared" si="1"/>
        <v>276.82018725695195</v>
      </c>
      <c r="AE50">
        <f>'IDT-1'!E50</f>
        <v>0</v>
      </c>
      <c r="AF50" s="24"/>
      <c r="AG50">
        <f t="shared" si="2"/>
        <v>276.82018725695195</v>
      </c>
      <c r="AI50" s="34">
        <f>PXIL!K50</f>
        <v>0</v>
      </c>
      <c r="AJ50" s="34">
        <f>PXIL!Q50</f>
        <v>0</v>
      </c>
      <c r="AK50" s="34">
        <f>RTM_IEX!K50</f>
        <v>20.3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1.1421000000000001</v>
      </c>
      <c r="E51">
        <f>GT_NG!S51</f>
        <v>2.0657321801371902</v>
      </c>
      <c r="F51">
        <f>GT_Spot!S51</f>
        <v>0</v>
      </c>
      <c r="G51">
        <f>PPCL_NG!S51</f>
        <v>45.54</v>
      </c>
      <c r="H51">
        <f>PPCL_Spot!S51</f>
        <v>0</v>
      </c>
      <c r="I51">
        <f>Bawana_NG!S51</f>
        <v>18.999111485222592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74.23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116</v>
      </c>
      <c r="AB51" s="75">
        <f>-STOA!Q51</f>
        <v>0</v>
      </c>
      <c r="AC51">
        <f t="shared" si="0"/>
        <v>2.5253971042551662</v>
      </c>
      <c r="AD51">
        <f t="shared" si="1"/>
        <v>284.45154656110464</v>
      </c>
      <c r="AE51">
        <f>'IDT-1'!E51</f>
        <v>0</v>
      </c>
      <c r="AF51" s="24"/>
      <c r="AG51">
        <f t="shared" si="2"/>
        <v>284.45154656110464</v>
      </c>
      <c r="AI51" s="34">
        <f>PXIL!K51</f>
        <v>0</v>
      </c>
      <c r="AJ51" s="34">
        <f>PXIL!Q51</f>
        <v>0</v>
      </c>
      <c r="AK51" s="34">
        <f>RTM_IEX!K51</f>
        <v>29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1.1421000000000001</v>
      </c>
      <c r="E52">
        <f>GT_NG!S52</f>
        <v>2.0657321801371902</v>
      </c>
      <c r="F52">
        <f>GT_Spot!S52</f>
        <v>0</v>
      </c>
      <c r="G52">
        <f>PPCL_NG!S52</f>
        <v>45.54</v>
      </c>
      <c r="H52">
        <f>PPCL_Spot!S52</f>
        <v>0</v>
      </c>
      <c r="I52">
        <f>Bawana_NG!S52</f>
        <v>18.999111485222592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74.23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116</v>
      </c>
      <c r="AB52" s="75">
        <f>-STOA!Q52</f>
        <v>0</v>
      </c>
      <c r="AC52">
        <f t="shared" si="0"/>
        <v>2.5253971042551662</v>
      </c>
      <c r="AD52">
        <f t="shared" si="1"/>
        <v>284.45154656110464</v>
      </c>
      <c r="AE52">
        <f>'IDT-1'!E52</f>
        <v>0</v>
      </c>
      <c r="AF52" s="24"/>
      <c r="AG52">
        <f t="shared" si="2"/>
        <v>284.45154656110464</v>
      </c>
      <c r="AI52" s="34">
        <f>PXIL!K52</f>
        <v>0</v>
      </c>
      <c r="AJ52" s="34">
        <f>PXIL!Q52</f>
        <v>0</v>
      </c>
      <c r="AK52" s="34">
        <f>RTM_IEX!K52</f>
        <v>29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1.1421000000000001</v>
      </c>
      <c r="E53">
        <f>GT_NG!S53</f>
        <v>2.0657321801371902</v>
      </c>
      <c r="F53">
        <f>GT_Spot!S53</f>
        <v>0</v>
      </c>
      <c r="G53">
        <f>PPCL_NG!S53</f>
        <v>45.54</v>
      </c>
      <c r="H53">
        <f>PPCL_Spot!S53</f>
        <v>0</v>
      </c>
      <c r="I53">
        <f>Bawana_NG!S53</f>
        <v>18.999111485222592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74.23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116</v>
      </c>
      <c r="AB53" s="75">
        <f>-STOA!Q53</f>
        <v>0</v>
      </c>
      <c r="AC53">
        <f t="shared" si="0"/>
        <v>2.5253971042551662</v>
      </c>
      <c r="AD53">
        <f t="shared" si="1"/>
        <v>284.45154656110464</v>
      </c>
      <c r="AE53">
        <f>'IDT-1'!E53</f>
        <v>0</v>
      </c>
      <c r="AF53" s="24"/>
      <c r="AG53">
        <f t="shared" si="2"/>
        <v>284.45154656110464</v>
      </c>
      <c r="AI53" s="34">
        <f>PXIL!K53</f>
        <v>0</v>
      </c>
      <c r="AJ53" s="34">
        <f>PXIL!Q53</f>
        <v>0</v>
      </c>
      <c r="AK53" s="34">
        <f>RTM_IEX!K53</f>
        <v>29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1.1421000000000001</v>
      </c>
      <c r="E54">
        <f>GT_NG!S54</f>
        <v>2.0657321801371902</v>
      </c>
      <c r="F54">
        <f>GT_Spot!S54</f>
        <v>0</v>
      </c>
      <c r="G54">
        <f>PPCL_NG!S54</f>
        <v>45.54</v>
      </c>
      <c r="H54">
        <f>PPCL_Spot!S54</f>
        <v>0</v>
      </c>
      <c r="I54">
        <f>Bawana_NG!S54</f>
        <v>18.999111485222592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74.23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116</v>
      </c>
      <c r="AB54" s="75">
        <f>-STOA!Q54</f>
        <v>0</v>
      </c>
      <c r="AC54">
        <f t="shared" si="0"/>
        <v>2.5253971042551662</v>
      </c>
      <c r="AD54">
        <f t="shared" si="1"/>
        <v>284.45154656110464</v>
      </c>
      <c r="AE54">
        <f>'IDT-1'!E54</f>
        <v>0</v>
      </c>
      <c r="AF54" s="24"/>
      <c r="AG54">
        <f t="shared" si="2"/>
        <v>284.45154656110464</v>
      </c>
      <c r="AI54" s="34">
        <f>PXIL!K54</f>
        <v>0</v>
      </c>
      <c r="AJ54" s="34">
        <f>PXIL!Q54</f>
        <v>0</v>
      </c>
      <c r="AK54" s="34">
        <f>RTM_IEX!K54</f>
        <v>29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1.1421000000000001</v>
      </c>
      <c r="E55">
        <f>GT_NG!S55</f>
        <v>2.0652935751613892</v>
      </c>
      <c r="F55">
        <f>GT_Spot!S55</f>
        <v>0</v>
      </c>
      <c r="G55">
        <f>PPCL_NG!S55</f>
        <v>45.54</v>
      </c>
      <c r="H55">
        <f>PPCL_Spot!S55</f>
        <v>0</v>
      </c>
      <c r="I55">
        <f>Bawana_NG!S55</f>
        <v>19.280911282317909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74.23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116</v>
      </c>
      <c r="AB55" s="75">
        <f>-STOA!Q55</f>
        <v>0</v>
      </c>
      <c r="AC55">
        <f t="shared" si="0"/>
        <v>2.5278730827458178</v>
      </c>
      <c r="AD55">
        <f t="shared" si="1"/>
        <v>284.73043177473346</v>
      </c>
      <c r="AE55">
        <f>'IDT-1'!E55</f>
        <v>0</v>
      </c>
      <c r="AF55" s="24"/>
      <c r="AG55">
        <f t="shared" si="2"/>
        <v>284.73043177473346</v>
      </c>
      <c r="AI55" s="34">
        <f>PXIL!K55</f>
        <v>0</v>
      </c>
      <c r="AJ55" s="34">
        <f>PXIL!Q55</f>
        <v>0</v>
      </c>
      <c r="AK55" s="34">
        <f>RTM_IEX!K55</f>
        <v>29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1.1421000000000001</v>
      </c>
      <c r="E56">
        <f>GT_NG!S56</f>
        <v>2.0652935751613892</v>
      </c>
      <c r="F56">
        <f>GT_Spot!S56</f>
        <v>0</v>
      </c>
      <c r="G56">
        <f>PPCL_NG!S56</f>
        <v>45.54</v>
      </c>
      <c r="H56">
        <f>PPCL_Spot!S56</f>
        <v>0</v>
      </c>
      <c r="I56">
        <f>Bawana_NG!S56</f>
        <v>19.280911282317909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74.23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116</v>
      </c>
      <c r="AB56" s="75">
        <f>-STOA!Q56</f>
        <v>0</v>
      </c>
      <c r="AC56">
        <f t="shared" si="0"/>
        <v>2.5278730827458178</v>
      </c>
      <c r="AD56">
        <f t="shared" si="1"/>
        <v>284.73043177473346</v>
      </c>
      <c r="AE56">
        <f>'IDT-1'!E56</f>
        <v>0</v>
      </c>
      <c r="AF56" s="24"/>
      <c r="AG56">
        <f t="shared" si="2"/>
        <v>284.73043177473346</v>
      </c>
      <c r="AI56" s="34">
        <f>PXIL!K56</f>
        <v>0</v>
      </c>
      <c r="AJ56" s="34">
        <f>PXIL!Q56</f>
        <v>0</v>
      </c>
      <c r="AK56" s="34">
        <f>RTM_IEX!K56</f>
        <v>29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1.1421000000000001</v>
      </c>
      <c r="E57">
        <f>GT_NG!S57</f>
        <v>2.0652935751613892</v>
      </c>
      <c r="F57">
        <f>GT_Spot!S57</f>
        <v>0</v>
      </c>
      <c r="G57">
        <f>PPCL_NG!S57</f>
        <v>45.54</v>
      </c>
      <c r="H57">
        <f>PPCL_Spot!S57</f>
        <v>0</v>
      </c>
      <c r="I57">
        <f>Bawana_NG!S57</f>
        <v>19.280911282317909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74.23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116</v>
      </c>
      <c r="AB57" s="75">
        <f>-STOA!Q57</f>
        <v>0</v>
      </c>
      <c r="AC57">
        <f t="shared" si="0"/>
        <v>2.5278730827458178</v>
      </c>
      <c r="AD57">
        <f t="shared" si="1"/>
        <v>284.73043177473346</v>
      </c>
      <c r="AE57">
        <f>'IDT-1'!E57</f>
        <v>0</v>
      </c>
      <c r="AF57" s="24"/>
      <c r="AG57">
        <f t="shared" si="2"/>
        <v>284.73043177473346</v>
      </c>
      <c r="AI57" s="34">
        <f>PXIL!K57</f>
        <v>0</v>
      </c>
      <c r="AJ57" s="34">
        <f>PXIL!Q57</f>
        <v>0</v>
      </c>
      <c r="AK57" s="34">
        <f>RTM_IEX!K57</f>
        <v>29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1.1421000000000001</v>
      </c>
      <c r="E58">
        <f>GT_NG!S58</f>
        <v>2.0652935751613892</v>
      </c>
      <c r="F58">
        <f>GT_Spot!S58</f>
        <v>0</v>
      </c>
      <c r="G58">
        <f>PPCL_NG!S58</f>
        <v>45.54</v>
      </c>
      <c r="H58">
        <f>PPCL_Spot!S58</f>
        <v>0</v>
      </c>
      <c r="I58">
        <f>Bawana_NG!S58</f>
        <v>18.999111485222592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74.23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116</v>
      </c>
      <c r="AB58" s="75">
        <f>-STOA!Q58</f>
        <v>0</v>
      </c>
      <c r="AC58">
        <f t="shared" si="0"/>
        <v>2.5253052445313795</v>
      </c>
      <c r="AD58">
        <f t="shared" si="1"/>
        <v>284.44119981585266</v>
      </c>
      <c r="AE58">
        <f>'IDT-1'!E58</f>
        <v>0</v>
      </c>
      <c r="AF58" s="24"/>
      <c r="AG58">
        <f t="shared" si="2"/>
        <v>284.44119981585266</v>
      </c>
      <c r="AI58" s="34">
        <f>PXIL!K58</f>
        <v>0</v>
      </c>
      <c r="AJ58" s="34">
        <f>PXIL!Q58</f>
        <v>0</v>
      </c>
      <c r="AK58" s="34">
        <f>RTM_IEX!K58</f>
        <v>28.99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1.1421000000000001</v>
      </c>
      <c r="E59">
        <f>GT_NG!S59</f>
        <v>2.0652935751613892</v>
      </c>
      <c r="F59">
        <f>GT_Spot!S59</f>
        <v>0</v>
      </c>
      <c r="G59">
        <f>PPCL_NG!S59</f>
        <v>45.54</v>
      </c>
      <c r="H59">
        <f>PPCL_Spot!S59</f>
        <v>0</v>
      </c>
      <c r="I59">
        <f>Bawana_NG!S59</f>
        <v>18.999111485222592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74.23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116</v>
      </c>
      <c r="AB59" s="75">
        <f>-STOA!Q59</f>
        <v>0</v>
      </c>
      <c r="AC59">
        <f t="shared" si="0"/>
        <v>2.5253052445313795</v>
      </c>
      <c r="AD59">
        <f t="shared" si="1"/>
        <v>284.44119981585266</v>
      </c>
      <c r="AE59">
        <f>'IDT-1'!E59</f>
        <v>0</v>
      </c>
      <c r="AF59" s="24"/>
      <c r="AG59">
        <f t="shared" si="2"/>
        <v>284.44119981585266</v>
      </c>
      <c r="AI59" s="34">
        <f>PXIL!K59</f>
        <v>0</v>
      </c>
      <c r="AJ59" s="34">
        <f>PXIL!Q59</f>
        <v>0</v>
      </c>
      <c r="AK59" s="34">
        <f>RTM_IEX!K59</f>
        <v>28.99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1.1421000000000001</v>
      </c>
      <c r="E60">
        <f>GT_NG!S60</f>
        <v>2.0652935751613892</v>
      </c>
      <c r="F60">
        <f>GT_Spot!S60</f>
        <v>0</v>
      </c>
      <c r="G60">
        <f>PPCL_NG!S60</f>
        <v>45.54</v>
      </c>
      <c r="H60">
        <f>PPCL_Spot!S60</f>
        <v>0</v>
      </c>
      <c r="I60">
        <f>Bawana_NG!S60</f>
        <v>18.999111485222592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74.23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116</v>
      </c>
      <c r="AB60" s="75">
        <f>-STOA!Q60</f>
        <v>0</v>
      </c>
      <c r="AC60">
        <f t="shared" si="0"/>
        <v>2.5253932445313794</v>
      </c>
      <c r="AD60">
        <f t="shared" si="1"/>
        <v>284.45111181585264</v>
      </c>
      <c r="AE60">
        <f>'IDT-1'!E60</f>
        <v>0</v>
      </c>
      <c r="AF60" s="24"/>
      <c r="AG60">
        <f t="shared" si="2"/>
        <v>284.45111181585264</v>
      </c>
      <c r="AI60" s="34">
        <f>PXIL!K60</f>
        <v>0</v>
      </c>
      <c r="AJ60" s="34">
        <f>PXIL!Q60</f>
        <v>0</v>
      </c>
      <c r="AK60" s="34">
        <f>RTM_IEX!K60</f>
        <v>29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1.1421000000000001</v>
      </c>
      <c r="E61">
        <f>GT_NG!S61</f>
        <v>2.0652935751613892</v>
      </c>
      <c r="F61">
        <f>GT_Spot!S61</f>
        <v>0</v>
      </c>
      <c r="G61">
        <f>PPCL_NG!S61</f>
        <v>45.54</v>
      </c>
      <c r="H61">
        <f>PPCL_Spot!S61</f>
        <v>0</v>
      </c>
      <c r="I61">
        <f>Bawana_NG!S61</f>
        <v>18.999111485222592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74.23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116</v>
      </c>
      <c r="AB61" s="75">
        <f>-STOA!Q61</f>
        <v>0</v>
      </c>
      <c r="AC61">
        <f t="shared" si="0"/>
        <v>2.5253932445313794</v>
      </c>
      <c r="AD61">
        <f t="shared" si="1"/>
        <v>284.45111181585264</v>
      </c>
      <c r="AE61">
        <f>'IDT-1'!E61</f>
        <v>0</v>
      </c>
      <c r="AF61" s="24"/>
      <c r="AG61">
        <f t="shared" si="2"/>
        <v>284.45111181585264</v>
      </c>
      <c r="AI61" s="34">
        <f>PXIL!K61</f>
        <v>0</v>
      </c>
      <c r="AJ61" s="34">
        <f>PXIL!Q61</f>
        <v>0</v>
      </c>
      <c r="AK61" s="34">
        <f>RTM_IEX!K61</f>
        <v>29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1.1421000000000001</v>
      </c>
      <c r="E62">
        <f>GT_NG!S62</f>
        <v>2.0652935751613892</v>
      </c>
      <c r="F62">
        <f>GT_Spot!S62</f>
        <v>0</v>
      </c>
      <c r="G62">
        <f>PPCL_NG!S62</f>
        <v>45.54</v>
      </c>
      <c r="H62">
        <f>PPCL_Spot!S62</f>
        <v>0</v>
      </c>
      <c r="I62">
        <f>Bawana_NG!S62</f>
        <v>18.999111485222592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74.23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116</v>
      </c>
      <c r="AB62" s="75">
        <f>-STOA!Q62</f>
        <v>0</v>
      </c>
      <c r="AC62">
        <f t="shared" si="0"/>
        <v>2.5253932445313794</v>
      </c>
      <c r="AD62">
        <f t="shared" si="1"/>
        <v>284.45111181585264</v>
      </c>
      <c r="AE62">
        <f>'IDT-1'!E62</f>
        <v>0</v>
      </c>
      <c r="AF62" s="24"/>
      <c r="AG62">
        <f t="shared" si="2"/>
        <v>284.45111181585264</v>
      </c>
      <c r="AI62" s="34">
        <f>PXIL!K62</f>
        <v>0</v>
      </c>
      <c r="AJ62" s="34">
        <f>PXIL!Q62</f>
        <v>0</v>
      </c>
      <c r="AK62" s="34">
        <f>RTM_IEX!K62</f>
        <v>29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1.1421000000000001</v>
      </c>
      <c r="E63">
        <f>GT_NG!S63</f>
        <v>2.0652935751613892</v>
      </c>
      <c r="F63">
        <f>GT_Spot!S63</f>
        <v>0</v>
      </c>
      <c r="G63">
        <f>PPCL_NG!S63</f>
        <v>45.54</v>
      </c>
      <c r="H63">
        <f>PPCL_Spot!S63</f>
        <v>0</v>
      </c>
      <c r="I63">
        <f>Bawana_NG!S63</f>
        <v>18.999111485222592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74.23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116</v>
      </c>
      <c r="AB63" s="75">
        <f>-STOA!Q63</f>
        <v>0</v>
      </c>
      <c r="AC63">
        <f t="shared" si="0"/>
        <v>2.5253052445313795</v>
      </c>
      <c r="AD63">
        <f t="shared" si="1"/>
        <v>284.44119981585266</v>
      </c>
      <c r="AE63">
        <f>'IDT-1'!E63</f>
        <v>0</v>
      </c>
      <c r="AF63" s="24"/>
      <c r="AG63">
        <f t="shared" si="2"/>
        <v>284.44119981585266</v>
      </c>
      <c r="AI63" s="34">
        <f>PXIL!K63</f>
        <v>0</v>
      </c>
      <c r="AJ63" s="34">
        <f>PXIL!Q63</f>
        <v>0</v>
      </c>
      <c r="AK63" s="34">
        <f>RTM_IEX!K63</f>
        <v>28.99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1.1421000000000001</v>
      </c>
      <c r="E64">
        <f>GT_NG!S64</f>
        <v>2.0652935751613892</v>
      </c>
      <c r="F64">
        <f>GT_Spot!S64</f>
        <v>0</v>
      </c>
      <c r="G64">
        <f>PPCL_NG!S64</f>
        <v>45.54</v>
      </c>
      <c r="H64">
        <f>PPCL_Spot!S64</f>
        <v>0</v>
      </c>
      <c r="I64">
        <f>Bawana_NG!S64</f>
        <v>18.999111485222592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74.23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116</v>
      </c>
      <c r="AB64" s="75">
        <f>-STOA!Q64</f>
        <v>0</v>
      </c>
      <c r="AC64">
        <f t="shared" si="0"/>
        <v>2.5253932445313794</v>
      </c>
      <c r="AD64">
        <f t="shared" si="1"/>
        <v>284.45111181585264</v>
      </c>
      <c r="AE64">
        <f>'IDT-1'!E64</f>
        <v>0</v>
      </c>
      <c r="AF64" s="24"/>
      <c r="AG64">
        <f t="shared" si="2"/>
        <v>284.45111181585264</v>
      </c>
      <c r="AI64" s="34">
        <f>PXIL!K64</f>
        <v>0</v>
      </c>
      <c r="AJ64" s="34">
        <f>PXIL!Q64</f>
        <v>0</v>
      </c>
      <c r="AK64" s="34">
        <f>RTM_IEX!K64</f>
        <v>29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1.1421000000000001</v>
      </c>
      <c r="E65">
        <f>GT_NG!S65</f>
        <v>2.0652935751613892</v>
      </c>
      <c r="F65">
        <f>GT_Spot!S65</f>
        <v>0</v>
      </c>
      <c r="G65">
        <f>PPCL_NG!S65</f>
        <v>45.54</v>
      </c>
      <c r="H65">
        <f>PPCL_Spot!S65</f>
        <v>0</v>
      </c>
      <c r="I65">
        <f>Bawana_NG!S65</f>
        <v>18.999111485222592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74.23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116</v>
      </c>
      <c r="AB65" s="75">
        <f>-STOA!Q65</f>
        <v>0</v>
      </c>
      <c r="AC65">
        <f t="shared" si="0"/>
        <v>2.5253052445313795</v>
      </c>
      <c r="AD65">
        <f t="shared" si="1"/>
        <v>284.44119981585266</v>
      </c>
      <c r="AE65">
        <f>'IDT-1'!E65</f>
        <v>0</v>
      </c>
      <c r="AF65" s="24"/>
      <c r="AG65">
        <f t="shared" si="2"/>
        <v>284.44119981585266</v>
      </c>
      <c r="AI65" s="34">
        <f>PXIL!K65</f>
        <v>0</v>
      </c>
      <c r="AJ65" s="34">
        <f>PXIL!Q65</f>
        <v>0</v>
      </c>
      <c r="AK65" s="34">
        <f>RTM_IEX!K65</f>
        <v>28.99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1.1421000000000001</v>
      </c>
      <c r="E66">
        <f>GT_NG!S66</f>
        <v>2.0652935751613892</v>
      </c>
      <c r="F66">
        <f>GT_Spot!S66</f>
        <v>0</v>
      </c>
      <c r="G66">
        <f>PPCL_NG!S66</f>
        <v>45.54</v>
      </c>
      <c r="H66">
        <f>PPCL_Spot!S66</f>
        <v>0</v>
      </c>
      <c r="I66">
        <f>Bawana_NG!S66</f>
        <v>18.999111485222592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74.23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116</v>
      </c>
      <c r="AB66" s="75">
        <f>-STOA!Q66</f>
        <v>0</v>
      </c>
      <c r="AC66">
        <f t="shared" si="0"/>
        <v>2.4402972445313793</v>
      </c>
      <c r="AD66">
        <f t="shared" si="1"/>
        <v>274.86620781585259</v>
      </c>
      <c r="AE66">
        <f>'IDT-1'!E66</f>
        <v>0</v>
      </c>
      <c r="AF66" s="24"/>
      <c r="AG66">
        <f t="shared" si="2"/>
        <v>274.86620781585259</v>
      </c>
      <c r="AI66" s="34">
        <f>PXIL!K66</f>
        <v>0</v>
      </c>
      <c r="AJ66" s="34">
        <f>PXIL!Q66</f>
        <v>0</v>
      </c>
      <c r="AK66" s="34">
        <f>RTM_IEX!K66</f>
        <v>19.329999999999998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1.1421000000000001</v>
      </c>
      <c r="E67">
        <f>GT_NG!S67</f>
        <v>2.0652935751613892</v>
      </c>
      <c r="F67">
        <f>GT_Spot!S67</f>
        <v>0</v>
      </c>
      <c r="G67">
        <f>PPCL_NG!S67</f>
        <v>45.54</v>
      </c>
      <c r="H67">
        <f>PPCL_Spot!S67</f>
        <v>0</v>
      </c>
      <c r="I67">
        <f>Bawana_NG!S67</f>
        <v>18.999111485222592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74.23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116</v>
      </c>
      <c r="AB67" s="75">
        <f>-STOA!Q67</f>
        <v>0</v>
      </c>
      <c r="AC67">
        <f t="shared" si="0"/>
        <v>2.3552892445313796</v>
      </c>
      <c r="AD67">
        <f t="shared" si="1"/>
        <v>265.29121581585264</v>
      </c>
      <c r="AE67">
        <f>'IDT-1'!E67</f>
        <v>0</v>
      </c>
      <c r="AF67" s="24"/>
      <c r="AG67">
        <f t="shared" si="2"/>
        <v>265.29121581585264</v>
      </c>
      <c r="AI67" s="34">
        <f>PXIL!K67</f>
        <v>0</v>
      </c>
      <c r="AJ67" s="34">
        <f>PXIL!Q67</f>
        <v>0</v>
      </c>
      <c r="AK67" s="34">
        <f>RTM_IEX!K67</f>
        <v>9.67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1.1421000000000001</v>
      </c>
      <c r="E68">
        <f>GT_NG!S68</f>
        <v>2.0652935751613892</v>
      </c>
      <c r="F68">
        <f>GT_Spot!S68</f>
        <v>0</v>
      </c>
      <c r="G68">
        <f>PPCL_NG!S68</f>
        <v>45.54</v>
      </c>
      <c r="H68">
        <f>PPCL_Spot!S68</f>
        <v>0</v>
      </c>
      <c r="I68">
        <f>Bawana_NG!S68</f>
        <v>18.999111485222592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74.23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2.3552892445313796</v>
      </c>
      <c r="AD68">
        <f t="shared" ref="AD68:AD98" si="4">SUM(B68:AB68,AI68:AR68)-AC68</f>
        <v>265.29121581585264</v>
      </c>
      <c r="AE68">
        <f>'IDT-1'!E68</f>
        <v>0</v>
      </c>
      <c r="AF68" s="24"/>
      <c r="AG68">
        <f t="shared" ref="AG68:AG98" si="5">SUM(AD68:AF68)+AT68</f>
        <v>265.29121581585264</v>
      </c>
      <c r="AI68" s="34">
        <f>PXIL!K68</f>
        <v>0</v>
      </c>
      <c r="AJ68" s="34">
        <f>PXIL!Q68</f>
        <v>0</v>
      </c>
      <c r="AK68" s="34">
        <f>RTM_IEX!K68</f>
        <v>9.67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1.1421000000000001</v>
      </c>
      <c r="E69">
        <f>GT_NG!S69</f>
        <v>2.0652935751613892</v>
      </c>
      <c r="F69">
        <f>GT_Spot!S69</f>
        <v>0</v>
      </c>
      <c r="G69">
        <f>PPCL_NG!S69</f>
        <v>45.54</v>
      </c>
      <c r="H69">
        <f>PPCL_Spot!S69</f>
        <v>0</v>
      </c>
      <c r="I69">
        <f>Bawana_NG!S69</f>
        <v>18.999111485222592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74.23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116</v>
      </c>
      <c r="AB69" s="75">
        <f>-STOA!Q69</f>
        <v>0</v>
      </c>
      <c r="AC69">
        <f t="shared" si="3"/>
        <v>2.3552892445313796</v>
      </c>
      <c r="AD69">
        <f t="shared" si="4"/>
        <v>265.29121581585264</v>
      </c>
      <c r="AE69">
        <f>'IDT-1'!E69</f>
        <v>0</v>
      </c>
      <c r="AF69" s="24"/>
      <c r="AG69">
        <f t="shared" si="5"/>
        <v>265.29121581585264</v>
      </c>
      <c r="AI69" s="34">
        <f>PXIL!K69</f>
        <v>0</v>
      </c>
      <c r="AJ69" s="34">
        <f>PXIL!Q69</f>
        <v>0</v>
      </c>
      <c r="AK69" s="34">
        <f>RTM_IEX!K69</f>
        <v>9.67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1.1421000000000001</v>
      </c>
      <c r="E70">
        <f>GT_NG!S70</f>
        <v>2.0652935751613892</v>
      </c>
      <c r="F70">
        <f>GT_Spot!S70</f>
        <v>0</v>
      </c>
      <c r="G70">
        <f>PPCL_NG!S70</f>
        <v>45.54</v>
      </c>
      <c r="H70">
        <f>PPCL_Spot!S70</f>
        <v>0</v>
      </c>
      <c r="I70">
        <f>Bawana_NG!S70</f>
        <v>18.999111485222592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67.66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116</v>
      </c>
      <c r="AB70" s="75">
        <f>-STOA!Q70</f>
        <v>0</v>
      </c>
      <c r="AC70">
        <f t="shared" si="3"/>
        <v>2.2974732445313792</v>
      </c>
      <c r="AD70">
        <f t="shared" si="4"/>
        <v>258.77903181585259</v>
      </c>
      <c r="AE70">
        <f>'IDT-1'!E70</f>
        <v>0</v>
      </c>
      <c r="AF70" s="24"/>
      <c r="AG70">
        <f t="shared" si="5"/>
        <v>258.77903181585259</v>
      </c>
      <c r="AI70" s="34">
        <f>PXIL!K70</f>
        <v>0</v>
      </c>
      <c r="AJ70" s="34">
        <f>PXIL!Q70</f>
        <v>0</v>
      </c>
      <c r="AK70" s="34">
        <f>RTM_IEX!K70</f>
        <v>9.67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1.1421000000000001</v>
      </c>
      <c r="E71">
        <f>GT_NG!S71</f>
        <v>2.0652935751613892</v>
      </c>
      <c r="F71">
        <f>GT_Spot!S71</f>
        <v>0</v>
      </c>
      <c r="G71">
        <f>PPCL_NG!S71</f>
        <v>45.54</v>
      </c>
      <c r="H71">
        <f>PPCL_Spot!S71</f>
        <v>0</v>
      </c>
      <c r="I71">
        <f>Bawana_NG!S71</f>
        <v>18.999111485222592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74.23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62.83</v>
      </c>
      <c r="AB71" s="75">
        <f>-STOA!Q71</f>
        <v>0</v>
      </c>
      <c r="AC71">
        <f t="shared" si="3"/>
        <v>2.1765612445313791</v>
      </c>
      <c r="AD71">
        <f t="shared" si="4"/>
        <v>245.15994381585261</v>
      </c>
      <c r="AE71">
        <f>'IDT-1'!E71</f>
        <v>0</v>
      </c>
      <c r="AF71" s="24"/>
      <c r="AG71">
        <f t="shared" si="5"/>
        <v>245.15994381585261</v>
      </c>
      <c r="AI71" s="34">
        <f>PXIL!K71</f>
        <v>0</v>
      </c>
      <c r="AJ71" s="34">
        <f>PXIL!Q71</f>
        <v>0</v>
      </c>
      <c r="AK71" s="34">
        <f>RTM_IEX!K71</f>
        <v>42.53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1.1421000000000001</v>
      </c>
      <c r="E72">
        <f>GT_NG!S72</f>
        <v>2.0652935751613892</v>
      </c>
      <c r="F72">
        <f>GT_Spot!S72</f>
        <v>0</v>
      </c>
      <c r="G72">
        <f>PPCL_NG!S72</f>
        <v>45.54</v>
      </c>
      <c r="H72">
        <f>PPCL_Spot!S72</f>
        <v>0</v>
      </c>
      <c r="I72">
        <f>Bawana_NG!S72</f>
        <v>18.999111485222592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74.23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62.83</v>
      </c>
      <c r="AB72" s="75">
        <f>-STOA!Q72</f>
        <v>0</v>
      </c>
      <c r="AC72">
        <f t="shared" si="3"/>
        <v>2.1000012445313794</v>
      </c>
      <c r="AD72">
        <f t="shared" si="4"/>
        <v>236.5365038158526</v>
      </c>
      <c r="AE72">
        <f>'IDT-1'!E72</f>
        <v>0</v>
      </c>
      <c r="AF72" s="24"/>
      <c r="AG72">
        <f t="shared" si="5"/>
        <v>236.5365038158526</v>
      </c>
      <c r="AI72" s="34">
        <f>PXIL!K72</f>
        <v>0</v>
      </c>
      <c r="AJ72" s="34">
        <f>PXIL!Q72</f>
        <v>0</v>
      </c>
      <c r="AK72" s="34">
        <f>RTM_IEX!K72</f>
        <v>33.83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1.1421000000000001</v>
      </c>
      <c r="E73">
        <f>GT_NG!S73</f>
        <v>2.0652935751613892</v>
      </c>
      <c r="F73">
        <f>GT_Spot!S73</f>
        <v>0</v>
      </c>
      <c r="G73">
        <f>PPCL_NG!S73</f>
        <v>45.54</v>
      </c>
      <c r="H73">
        <f>PPCL_Spot!S73</f>
        <v>0</v>
      </c>
      <c r="I73">
        <f>Bawana_NG!S73</f>
        <v>18.999111485222592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74.23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62.83</v>
      </c>
      <c r="AB73" s="75">
        <f>-STOA!Q73</f>
        <v>0</v>
      </c>
      <c r="AC73">
        <f t="shared" si="3"/>
        <v>2.0318892445313792</v>
      </c>
      <c r="AD73">
        <f t="shared" si="4"/>
        <v>228.8646158158526</v>
      </c>
      <c r="AE73">
        <f>'IDT-1'!E73</f>
        <v>0</v>
      </c>
      <c r="AF73" s="24"/>
      <c r="AG73">
        <f t="shared" si="5"/>
        <v>228.8646158158526</v>
      </c>
      <c r="AI73" s="34">
        <f>PXIL!K73</f>
        <v>0</v>
      </c>
      <c r="AJ73" s="34">
        <f>PXIL!Q73</f>
        <v>0</v>
      </c>
      <c r="AK73" s="34">
        <f>RTM_IEX!K73</f>
        <v>26.09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1.1421000000000001</v>
      </c>
      <c r="E74">
        <f>GT_NG!S74</f>
        <v>2.0652935751613892</v>
      </c>
      <c r="F74">
        <f>GT_Spot!S74</f>
        <v>0</v>
      </c>
      <c r="G74">
        <f>PPCL_NG!S74</f>
        <v>45.54</v>
      </c>
      <c r="H74">
        <f>PPCL_Spot!S74</f>
        <v>0</v>
      </c>
      <c r="I74">
        <f>Bawana_NG!S74</f>
        <v>18.999111485222592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74.23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62.83</v>
      </c>
      <c r="AB74" s="75">
        <f>-STOA!Q74</f>
        <v>0</v>
      </c>
      <c r="AC74">
        <f t="shared" si="3"/>
        <v>1.9638652445313791</v>
      </c>
      <c r="AD74">
        <f t="shared" si="4"/>
        <v>221.20263981585262</v>
      </c>
      <c r="AE74">
        <f>'IDT-1'!E74</f>
        <v>0</v>
      </c>
      <c r="AF74" s="24"/>
      <c r="AG74">
        <f t="shared" si="5"/>
        <v>221.20263981585262</v>
      </c>
      <c r="AI74" s="34">
        <f>PXIL!K74</f>
        <v>0</v>
      </c>
      <c r="AJ74" s="34">
        <f>PXIL!Q74</f>
        <v>0</v>
      </c>
      <c r="AK74" s="34">
        <f>RTM_IEX!K74</f>
        <v>18.36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1.1421000000000001</v>
      </c>
      <c r="E75">
        <f>GT_NG!S75</f>
        <v>2.0844758684291422</v>
      </c>
      <c r="F75">
        <f>GT_Spot!S75</f>
        <v>0</v>
      </c>
      <c r="G75">
        <f>PPCL_NG!S75</f>
        <v>45.54</v>
      </c>
      <c r="H75">
        <f>PPCL_Spot!S75</f>
        <v>0</v>
      </c>
      <c r="I75">
        <f>Bawana_NG!S75</f>
        <v>19.000000000000004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74.23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62.83</v>
      </c>
      <c r="AB75" s="75">
        <f>-STOA!Q75</f>
        <v>0</v>
      </c>
      <c r="AC75">
        <f t="shared" si="3"/>
        <v>1.8875698676421766</v>
      </c>
      <c r="AD75">
        <f t="shared" si="4"/>
        <v>212.60900600078693</v>
      </c>
      <c r="AE75">
        <f>'IDT-1'!E75</f>
        <v>0</v>
      </c>
      <c r="AF75" s="24"/>
      <c r="AG75">
        <f t="shared" si="5"/>
        <v>212.60900600078693</v>
      </c>
      <c r="AI75" s="34">
        <f>PXIL!K75</f>
        <v>0</v>
      </c>
      <c r="AJ75" s="34">
        <f>PXIL!Q75</f>
        <v>0</v>
      </c>
      <c r="AK75" s="34">
        <f>RTM_IEX!K75</f>
        <v>9.67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1.1421000000000001</v>
      </c>
      <c r="E76">
        <f>GT_NG!S76</f>
        <v>2.0844758684291422</v>
      </c>
      <c r="F76">
        <f>GT_Spot!S76</f>
        <v>0</v>
      </c>
      <c r="G76">
        <f>PPCL_NG!S76</f>
        <v>45.54</v>
      </c>
      <c r="H76">
        <f>PPCL_Spot!S76</f>
        <v>0</v>
      </c>
      <c r="I76">
        <f>Bawana_NG!S76</f>
        <v>19.000000000000004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74.23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62.83</v>
      </c>
      <c r="AB76" s="75">
        <f>-STOA!Q76</f>
        <v>0</v>
      </c>
      <c r="AC76">
        <f t="shared" si="3"/>
        <v>1.8024738676421765</v>
      </c>
      <c r="AD76">
        <f t="shared" si="4"/>
        <v>203.02410200078697</v>
      </c>
      <c r="AE76">
        <f>'IDT-1'!E76</f>
        <v>0</v>
      </c>
      <c r="AF76" s="24"/>
      <c r="AG76">
        <f t="shared" si="5"/>
        <v>203.02410200078697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1.1421000000000001</v>
      </c>
      <c r="E77">
        <f>GT_NG!S77</f>
        <v>2.0844758684291422</v>
      </c>
      <c r="F77">
        <f>GT_Spot!S77</f>
        <v>0</v>
      </c>
      <c r="G77">
        <f>PPCL_NG!S77</f>
        <v>45.54</v>
      </c>
      <c r="H77">
        <f>PPCL_Spot!S77</f>
        <v>0</v>
      </c>
      <c r="I77">
        <f>Bawana_NG!S77</f>
        <v>19.000000000000004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74.23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62.83</v>
      </c>
      <c r="AB77" s="75">
        <f>-STOA!Q77</f>
        <v>0</v>
      </c>
      <c r="AC77">
        <f t="shared" si="3"/>
        <v>1.8024738676421765</v>
      </c>
      <c r="AD77">
        <f t="shared" si="4"/>
        <v>203.02410200078697</v>
      </c>
      <c r="AE77">
        <f>'IDT-1'!E77</f>
        <v>0</v>
      </c>
      <c r="AF77" s="24"/>
      <c r="AG77">
        <f t="shared" si="5"/>
        <v>203.02410200078697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1.1421000000000001</v>
      </c>
      <c r="E78">
        <f>GT_NG!S78</f>
        <v>2.0843423799582466</v>
      </c>
      <c r="F78">
        <f>GT_Spot!S78</f>
        <v>0</v>
      </c>
      <c r="G78">
        <f>PPCL_NG!S78</f>
        <v>45.54</v>
      </c>
      <c r="H78">
        <f>PPCL_Spot!S78</f>
        <v>0</v>
      </c>
      <c r="I78">
        <f>Bawana_NG!S78</f>
        <v>19.000000000000004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74.23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62.83</v>
      </c>
      <c r="AB78" s="75">
        <f>-STOA!Q78</f>
        <v>0</v>
      </c>
      <c r="AC78">
        <f t="shared" si="3"/>
        <v>1.8024726929436325</v>
      </c>
      <c r="AD78">
        <f t="shared" si="4"/>
        <v>203.02396968701458</v>
      </c>
      <c r="AE78">
        <f>'IDT-1'!E78</f>
        <v>0</v>
      </c>
      <c r="AF78" s="24"/>
      <c r="AG78">
        <f t="shared" si="5"/>
        <v>203.02396968701458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1.1421000000000001</v>
      </c>
      <c r="E79">
        <f>GT_NG!S79</f>
        <v>2.0843423799582466</v>
      </c>
      <c r="F79">
        <f>GT_Spot!S79</f>
        <v>0</v>
      </c>
      <c r="G79">
        <f>PPCL_NG!S79</f>
        <v>45.54</v>
      </c>
      <c r="H79">
        <f>PPCL_Spot!S79</f>
        <v>0</v>
      </c>
      <c r="I79">
        <f>Bawana_NG!S79</f>
        <v>19.000000000000004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74.23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62.83</v>
      </c>
      <c r="AB79" s="75">
        <f>-STOA!Q79</f>
        <v>0</v>
      </c>
      <c r="AC79">
        <f t="shared" si="3"/>
        <v>1.8024726929436325</v>
      </c>
      <c r="AD79">
        <f t="shared" si="4"/>
        <v>203.02396968701458</v>
      </c>
      <c r="AE79">
        <f>'IDT-1'!E79</f>
        <v>0</v>
      </c>
      <c r="AF79" s="24"/>
      <c r="AG79">
        <f t="shared" si="5"/>
        <v>203.02396968701458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1.1421000000000001</v>
      </c>
      <c r="E80">
        <f>GT_NG!S80</f>
        <v>2.0843423799582466</v>
      </c>
      <c r="F80">
        <f>GT_Spot!S80</f>
        <v>0</v>
      </c>
      <c r="G80">
        <f>PPCL_NG!S80</f>
        <v>45.54</v>
      </c>
      <c r="H80">
        <f>PPCL_Spot!S80</f>
        <v>0</v>
      </c>
      <c r="I80">
        <f>Bawana_NG!S80</f>
        <v>19.000000000000004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62.35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62.83</v>
      </c>
      <c r="AB80" s="75">
        <f>-STOA!Q80</f>
        <v>0</v>
      </c>
      <c r="AC80">
        <f t="shared" si="3"/>
        <v>1.6979286929436326</v>
      </c>
      <c r="AD80">
        <f t="shared" si="4"/>
        <v>191.24851368701459</v>
      </c>
      <c r="AE80">
        <f>'IDT-1'!E80</f>
        <v>0</v>
      </c>
      <c r="AF80" s="24"/>
      <c r="AG80">
        <f t="shared" si="5"/>
        <v>191.24851368701459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1.1421000000000001</v>
      </c>
      <c r="E81">
        <f>GT_NG!S81</f>
        <v>2.0843423799582466</v>
      </c>
      <c r="F81">
        <f>GT_Spot!S81</f>
        <v>0</v>
      </c>
      <c r="G81">
        <f>PPCL_NG!S81</f>
        <v>45.54</v>
      </c>
      <c r="H81">
        <f>PPCL_Spot!S81</f>
        <v>0</v>
      </c>
      <c r="I81">
        <f>Bawana_NG!S81</f>
        <v>19.000000000000004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57.8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62.83</v>
      </c>
      <c r="AB81" s="75">
        <f>-STOA!Q81</f>
        <v>0</v>
      </c>
      <c r="AC81">
        <f t="shared" si="3"/>
        <v>1.6578886929436327</v>
      </c>
      <c r="AD81">
        <f t="shared" si="4"/>
        <v>186.73855368701462</v>
      </c>
      <c r="AE81">
        <f>'IDT-1'!E81</f>
        <v>0</v>
      </c>
      <c r="AF81" s="24"/>
      <c r="AG81">
        <f t="shared" si="5"/>
        <v>186.73855368701462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1.1421000000000001</v>
      </c>
      <c r="E82">
        <f>GT_NG!S82</f>
        <v>2.0843423799582466</v>
      </c>
      <c r="F82">
        <f>GT_Spot!S82</f>
        <v>0</v>
      </c>
      <c r="G82">
        <f>PPCL_NG!S82</f>
        <v>45.54</v>
      </c>
      <c r="H82">
        <f>PPCL_Spot!S82</f>
        <v>0</v>
      </c>
      <c r="I82">
        <f>Bawana_NG!S82</f>
        <v>19.000000000000004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53.65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62.83</v>
      </c>
      <c r="AB82" s="75">
        <f>-STOA!Q82</f>
        <v>0</v>
      </c>
      <c r="AC82">
        <f t="shared" si="3"/>
        <v>1.6213686929436326</v>
      </c>
      <c r="AD82">
        <f t="shared" si="4"/>
        <v>182.62507368701461</v>
      </c>
      <c r="AE82">
        <f>'IDT-1'!E82</f>
        <v>0</v>
      </c>
      <c r="AF82" s="24"/>
      <c r="AG82">
        <f t="shared" si="5"/>
        <v>182.62507368701461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1.1421000000000001</v>
      </c>
      <c r="E83">
        <f>GT_NG!S83</f>
        <v>2.0843423799582466</v>
      </c>
      <c r="F83">
        <f>GT_Spot!S83</f>
        <v>0</v>
      </c>
      <c r="G83">
        <f>PPCL_NG!S83</f>
        <v>45.54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48.72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62.83</v>
      </c>
      <c r="AB83" s="75">
        <f>-STOA!Q83</f>
        <v>0</v>
      </c>
      <c r="AC83">
        <f t="shared" si="3"/>
        <v>1.5779846929436325</v>
      </c>
      <c r="AD83">
        <f t="shared" si="4"/>
        <v>177.7384576870146</v>
      </c>
      <c r="AE83">
        <f>'IDT-1'!E83</f>
        <v>0</v>
      </c>
      <c r="AF83" s="24"/>
      <c r="AG83">
        <f t="shared" si="5"/>
        <v>177.7384576870146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1.1421000000000001</v>
      </c>
      <c r="E84">
        <f>GT_NG!S84</f>
        <v>2.0843423799582466</v>
      </c>
      <c r="F84">
        <f>GT_Spot!S84</f>
        <v>0</v>
      </c>
      <c r="G84">
        <f>PPCL_NG!S84</f>
        <v>45.54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43.79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62.83</v>
      </c>
      <c r="AB84" s="75">
        <f>-STOA!Q84</f>
        <v>0</v>
      </c>
      <c r="AC84">
        <f t="shared" si="3"/>
        <v>1.5346006929436324</v>
      </c>
      <c r="AD84">
        <f t="shared" si="4"/>
        <v>172.8518416870146</v>
      </c>
      <c r="AE84">
        <f>'IDT-1'!E84</f>
        <v>0</v>
      </c>
      <c r="AF84" s="24"/>
      <c r="AG84">
        <f t="shared" si="5"/>
        <v>172.8518416870146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1.1421000000000001</v>
      </c>
      <c r="E85">
        <f>GT_NG!S85</f>
        <v>2.0843423799582466</v>
      </c>
      <c r="F85">
        <f>GT_Spot!S85</f>
        <v>0</v>
      </c>
      <c r="G85">
        <f>PPCL_NG!S85</f>
        <v>45.54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40.11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62.83</v>
      </c>
      <c r="AB85" s="75">
        <f>-STOA!Q85</f>
        <v>0</v>
      </c>
      <c r="AC85">
        <f t="shared" si="3"/>
        <v>1.5022166929436327</v>
      </c>
      <c r="AD85">
        <f t="shared" si="4"/>
        <v>169.20422568701463</v>
      </c>
      <c r="AE85">
        <f>'IDT-1'!E85</f>
        <v>0</v>
      </c>
      <c r="AF85" s="24"/>
      <c r="AG85">
        <f t="shared" si="5"/>
        <v>169.20422568701463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1.1421000000000001</v>
      </c>
      <c r="E86">
        <f>GT_NG!S86</f>
        <v>2.0843423799582466</v>
      </c>
      <c r="F86">
        <f>GT_Spot!S86</f>
        <v>0</v>
      </c>
      <c r="G86">
        <f>PPCL_NG!S86</f>
        <v>45.54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36.340000000000003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62.83</v>
      </c>
      <c r="AB86" s="75">
        <f>-STOA!Q86</f>
        <v>0</v>
      </c>
      <c r="AC86">
        <f t="shared" si="3"/>
        <v>1.4690406929436326</v>
      </c>
      <c r="AD86">
        <f t="shared" si="4"/>
        <v>165.46740168701461</v>
      </c>
      <c r="AE86">
        <f>'IDT-1'!E86</f>
        <v>0</v>
      </c>
      <c r="AF86" s="24"/>
      <c r="AG86">
        <f t="shared" si="5"/>
        <v>165.46740168701461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1.1421000000000001</v>
      </c>
      <c r="E87">
        <f>GT_NG!S87</f>
        <v>2.0843423799582466</v>
      </c>
      <c r="F87">
        <f>GT_Spot!S87</f>
        <v>0</v>
      </c>
      <c r="G87">
        <f>PPCL_NG!S87</f>
        <v>45.54</v>
      </c>
      <c r="H87">
        <f>PPCL_Spot!S87</f>
        <v>0</v>
      </c>
      <c r="I87">
        <f>Bawana_NG!S87</f>
        <v>18.99914855478378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33.54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62.83</v>
      </c>
      <c r="AB87" s="75">
        <f>-STOA!Q87</f>
        <v>0</v>
      </c>
      <c r="AC87">
        <f t="shared" si="3"/>
        <v>1.4443932002257298</v>
      </c>
      <c r="AD87">
        <f t="shared" si="4"/>
        <v>162.69119773451629</v>
      </c>
      <c r="AE87">
        <f>'IDT-1'!E87</f>
        <v>0</v>
      </c>
      <c r="AF87" s="24"/>
      <c r="AG87">
        <f t="shared" si="5"/>
        <v>162.69119773451629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1.1421000000000001</v>
      </c>
      <c r="E88">
        <f>GT_NG!S88</f>
        <v>2.0843423799582466</v>
      </c>
      <c r="F88">
        <f>GT_Spot!S88</f>
        <v>0</v>
      </c>
      <c r="G88">
        <f>PPCL_NG!S88</f>
        <v>45.54</v>
      </c>
      <c r="H88">
        <f>PPCL_Spot!S88</f>
        <v>0</v>
      </c>
      <c r="I88">
        <f>Bawana_NG!S88</f>
        <v>18.99914855478378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32.380000000000003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62.83</v>
      </c>
      <c r="AB88" s="75">
        <f>-STOA!Q88</f>
        <v>0</v>
      </c>
      <c r="AC88">
        <f t="shared" si="3"/>
        <v>1.4341852002257296</v>
      </c>
      <c r="AD88">
        <f t="shared" si="4"/>
        <v>161.54140573451627</v>
      </c>
      <c r="AE88">
        <f>'IDT-1'!E88</f>
        <v>0</v>
      </c>
      <c r="AF88" s="24"/>
      <c r="AG88">
        <f t="shared" si="5"/>
        <v>161.54140573451627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1.1421000000000001</v>
      </c>
      <c r="E89">
        <f>GT_NG!S89</f>
        <v>2.0843423799582466</v>
      </c>
      <c r="F89">
        <f>GT_Spot!S89</f>
        <v>0</v>
      </c>
      <c r="G89">
        <f>PPCL_NG!S89</f>
        <v>45.54</v>
      </c>
      <c r="H89">
        <f>PPCL_Spot!S89</f>
        <v>0</v>
      </c>
      <c r="I89">
        <f>Bawana_NG!S89</f>
        <v>18.99914855478378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29.87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62.83</v>
      </c>
      <c r="AB89" s="75">
        <f>-STOA!Q89</f>
        <v>0</v>
      </c>
      <c r="AC89">
        <f t="shared" si="3"/>
        <v>1.4120972002257297</v>
      </c>
      <c r="AD89">
        <f t="shared" si="4"/>
        <v>159.05349373451628</v>
      </c>
      <c r="AE89">
        <f>'IDT-1'!E89</f>
        <v>0</v>
      </c>
      <c r="AF89" s="24"/>
      <c r="AG89">
        <f t="shared" si="5"/>
        <v>159.05349373451628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1.1421000000000001</v>
      </c>
      <c r="E90">
        <f>GT_NG!S90</f>
        <v>2.0843423799582466</v>
      </c>
      <c r="F90">
        <f>GT_Spot!S90</f>
        <v>0</v>
      </c>
      <c r="G90">
        <f>PPCL_NG!S90</f>
        <v>45.54</v>
      </c>
      <c r="H90">
        <f>PPCL_Spot!S90</f>
        <v>0</v>
      </c>
      <c r="I90">
        <f>Bawana_NG!S90</f>
        <v>18.99914855478378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29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62.83</v>
      </c>
      <c r="AB90" s="75">
        <f>-STOA!Q90</f>
        <v>0</v>
      </c>
      <c r="AC90">
        <f t="shared" si="3"/>
        <v>1.4044412002257298</v>
      </c>
      <c r="AD90">
        <f t="shared" si="4"/>
        <v>158.19114973451627</v>
      </c>
      <c r="AE90">
        <f>'IDT-1'!E90</f>
        <v>0</v>
      </c>
      <c r="AF90" s="24"/>
      <c r="AG90">
        <f t="shared" si="5"/>
        <v>158.19114973451627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1.1421000000000001</v>
      </c>
      <c r="E91">
        <f>GT_NG!S91</f>
        <v>2.0843423799582466</v>
      </c>
      <c r="F91">
        <f>GT_Spot!S91</f>
        <v>0</v>
      </c>
      <c r="G91">
        <f>PPCL_NG!S91</f>
        <v>45.54</v>
      </c>
      <c r="H91">
        <f>PPCL_Spot!S91</f>
        <v>0</v>
      </c>
      <c r="I91">
        <f>Bawana_NG!S91</f>
        <v>18.99914855478378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26.97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62.83</v>
      </c>
      <c r="AB91" s="75">
        <f>-STOA!Q91</f>
        <v>0</v>
      </c>
      <c r="AC91">
        <f t="shared" si="3"/>
        <v>1.3865772002257299</v>
      </c>
      <c r="AD91">
        <f t="shared" si="4"/>
        <v>156.1790137345163</v>
      </c>
      <c r="AE91">
        <f>'IDT-1'!E91</f>
        <v>0</v>
      </c>
      <c r="AF91" s="24"/>
      <c r="AG91">
        <f t="shared" si="5"/>
        <v>156.1790137345163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1.1421000000000001</v>
      </c>
      <c r="E92">
        <f>GT_NG!S92</f>
        <v>2.0843423799582466</v>
      </c>
      <c r="F92">
        <f>GT_Spot!S92</f>
        <v>0</v>
      </c>
      <c r="G92">
        <f>PPCL_NG!S92</f>
        <v>45.54</v>
      </c>
      <c r="H92">
        <f>PPCL_Spot!S92</f>
        <v>0</v>
      </c>
      <c r="I92">
        <f>Bawana_NG!S92</f>
        <v>18.99914855478378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26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62.83</v>
      </c>
      <c r="AB92" s="75">
        <f>-STOA!Q92</f>
        <v>0</v>
      </c>
      <c r="AC92">
        <f t="shared" si="3"/>
        <v>1.3780412002257298</v>
      </c>
      <c r="AD92">
        <f t="shared" si="4"/>
        <v>155.21754973451627</v>
      </c>
      <c r="AE92">
        <f>'IDT-1'!E92</f>
        <v>0</v>
      </c>
      <c r="AF92" s="24"/>
      <c r="AG92">
        <f t="shared" si="5"/>
        <v>155.21754973451627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1.1421000000000001</v>
      </c>
      <c r="E93">
        <f>GT_NG!S93</f>
        <v>2.0843423799582466</v>
      </c>
      <c r="F93">
        <f>GT_Spot!S93</f>
        <v>0</v>
      </c>
      <c r="G93">
        <f>PPCL_NG!S93</f>
        <v>45.54</v>
      </c>
      <c r="H93">
        <f>PPCL_Spot!S93</f>
        <v>0</v>
      </c>
      <c r="I93">
        <f>Bawana_NG!S93</f>
        <v>18.99914855478378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25.13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62.83</v>
      </c>
      <c r="AB93" s="75">
        <f>-STOA!Q93</f>
        <v>0</v>
      </c>
      <c r="AC93">
        <f t="shared" si="3"/>
        <v>1.3703852002257297</v>
      </c>
      <c r="AD93">
        <f t="shared" si="4"/>
        <v>154.35520573451626</v>
      </c>
      <c r="AE93">
        <f>'IDT-1'!E93</f>
        <v>0</v>
      </c>
      <c r="AF93" s="24"/>
      <c r="AG93">
        <f t="shared" si="5"/>
        <v>154.35520573451626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1.1421000000000001</v>
      </c>
      <c r="E94">
        <f>GT_NG!S94</f>
        <v>2.0843423799582466</v>
      </c>
      <c r="F94">
        <f>GT_Spot!S94</f>
        <v>0</v>
      </c>
      <c r="G94">
        <f>PPCL_NG!S94</f>
        <v>46.139210526315786</v>
      </c>
      <c r="H94">
        <f>PPCL_Spot!S94</f>
        <v>0</v>
      </c>
      <c r="I94">
        <f>Bawana_NG!S94</f>
        <v>18.99914855478378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23.2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62.83</v>
      </c>
      <c r="AB94" s="75">
        <f>-STOA!Q94</f>
        <v>0</v>
      </c>
      <c r="AC94">
        <f t="shared" si="3"/>
        <v>1.358674252857309</v>
      </c>
      <c r="AD94">
        <f t="shared" si="4"/>
        <v>153.03612720820053</v>
      </c>
      <c r="AE94">
        <f>'IDT-1'!E94</f>
        <v>0</v>
      </c>
      <c r="AF94" s="24"/>
      <c r="AG94">
        <f t="shared" si="5"/>
        <v>153.03612720820053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1.1421000000000001</v>
      </c>
      <c r="E95">
        <f>GT_NG!S95</f>
        <v>2.0843423799582466</v>
      </c>
      <c r="F95">
        <f>GT_Spot!S95</f>
        <v>0</v>
      </c>
      <c r="G95">
        <f>PPCL_NG!S95</f>
        <v>46.139210526315786</v>
      </c>
      <c r="H95">
        <f>PPCL_Spot!S95</f>
        <v>0</v>
      </c>
      <c r="I95">
        <f>Bawana_NG!S95</f>
        <v>18.99914855478378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18.559999999999999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62.83</v>
      </c>
      <c r="AB95" s="75">
        <f>-STOA!Q95</f>
        <v>0</v>
      </c>
      <c r="AC95">
        <f t="shared" si="3"/>
        <v>1.3178422528573088</v>
      </c>
      <c r="AD95">
        <f t="shared" si="4"/>
        <v>148.43695920820051</v>
      </c>
      <c r="AE95">
        <f>'IDT-1'!E95</f>
        <v>0</v>
      </c>
      <c r="AF95" s="24"/>
      <c r="AG95">
        <f t="shared" si="5"/>
        <v>148.43695920820051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1.1421000000000001</v>
      </c>
      <c r="E96">
        <f>GT_NG!S96</f>
        <v>2.0843423799582466</v>
      </c>
      <c r="F96">
        <f>GT_Spot!S96</f>
        <v>0</v>
      </c>
      <c r="G96">
        <f>PPCL_NG!S96</f>
        <v>46.139210526315786</v>
      </c>
      <c r="H96">
        <f>PPCL_Spot!S96</f>
        <v>0</v>
      </c>
      <c r="I96">
        <f>Bawana_NG!S96</f>
        <v>18.99914855478378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11.12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62.83</v>
      </c>
      <c r="AB96" s="75">
        <f>-STOA!Q96</f>
        <v>0</v>
      </c>
      <c r="AC96">
        <f t="shared" si="3"/>
        <v>1.2523702528573089</v>
      </c>
      <c r="AD96">
        <f t="shared" si="4"/>
        <v>141.06243120820051</v>
      </c>
      <c r="AE96">
        <f>'IDT-1'!E96</f>
        <v>0</v>
      </c>
      <c r="AF96" s="24"/>
      <c r="AG96">
        <f t="shared" si="5"/>
        <v>141.06243120820051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1.1421000000000001</v>
      </c>
      <c r="E97">
        <f>GT_NG!S97</f>
        <v>2.0842166232261805</v>
      </c>
      <c r="F97">
        <f>GT_Spot!S97</f>
        <v>0</v>
      </c>
      <c r="G97">
        <f>PPCL_NG!S97</f>
        <v>46.29</v>
      </c>
      <c r="H97">
        <f>PPCL_Spot!S97</f>
        <v>0</v>
      </c>
      <c r="I97">
        <f>Bawana_NG!S97</f>
        <v>18.99914855478378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12.95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62.83</v>
      </c>
      <c r="AB97" s="75">
        <f>-STOA!Q97</f>
        <v>0</v>
      </c>
      <c r="AC97">
        <f t="shared" si="3"/>
        <v>1.2698000935664879</v>
      </c>
      <c r="AD97">
        <f t="shared" si="4"/>
        <v>143.02566508444349</v>
      </c>
      <c r="AE97">
        <f>'IDT-1'!E97</f>
        <v>0</v>
      </c>
      <c r="AF97" s="24"/>
      <c r="AG97">
        <f t="shared" si="5"/>
        <v>143.02566508444349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1.1421000000000001</v>
      </c>
      <c r="E98">
        <f>GT_NG!S98</f>
        <v>2.0842166232261805</v>
      </c>
      <c r="F98">
        <f>GT_Spot!S98</f>
        <v>0</v>
      </c>
      <c r="G98">
        <f>PPCL_NG!S98</f>
        <v>46.29</v>
      </c>
      <c r="H98">
        <f>PPCL_Spot!S98</f>
        <v>0</v>
      </c>
      <c r="I98">
        <f>Bawana_NG!S98</f>
        <v>18.99914855478378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12.95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62.83</v>
      </c>
      <c r="AB98" s="75">
        <f>-STOA!Q98</f>
        <v>0</v>
      </c>
      <c r="AC98">
        <f t="shared" si="3"/>
        <v>1.2698000935664879</v>
      </c>
      <c r="AD98">
        <f t="shared" si="4"/>
        <v>143.02566508444349</v>
      </c>
      <c r="AE98">
        <f>'IDT-1'!E98</f>
        <v>0</v>
      </c>
      <c r="AF98" s="24"/>
      <c r="AG98">
        <f t="shared" si="5"/>
        <v>143.02566508444349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4.9850693106967062E-2</v>
      </c>
      <c r="F99">
        <f t="shared" si="6"/>
        <v>0</v>
      </c>
      <c r="G99">
        <f t="shared" si="6"/>
        <v>1.1032933876379787</v>
      </c>
      <c r="H99">
        <f t="shared" si="6"/>
        <v>0</v>
      </c>
      <c r="I99">
        <f t="shared" si="6"/>
        <v>0.46394980574661582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1.0903950000000002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1.9332799999999992</v>
      </c>
      <c r="AB99" s="75">
        <f t="shared" si="6"/>
        <v>0</v>
      </c>
      <c r="AC99">
        <f t="shared" si="6"/>
        <v>4.2851986949125745E-2</v>
      </c>
      <c r="AD99">
        <f t="shared" si="6"/>
        <v>4.8266919845424319</v>
      </c>
      <c r="AE99">
        <f t="shared" si="6"/>
        <v>0</v>
      </c>
      <c r="AG99">
        <f t="shared" si="6"/>
        <v>4.8266919845424319</v>
      </c>
      <c r="AI99">
        <f t="shared" si="6"/>
        <v>0</v>
      </c>
      <c r="AJ99">
        <f t="shared" si="6"/>
        <v>0</v>
      </c>
      <c r="AK99">
        <f t="shared" si="6"/>
        <v>0.20104999999999998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45198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9.34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0.173008</v>
      </c>
      <c r="AD3">
        <f>SUM(B3:AB3,AI3:AR3)-AC3</f>
        <v>19.486992000000001</v>
      </c>
      <c r="AE3">
        <f>'IDT-1'!D3</f>
        <v>0</v>
      </c>
      <c r="AF3" s="24"/>
      <c r="AG3">
        <f>SUM(AD3:AF3)</f>
        <v>19.486992000000001</v>
      </c>
      <c r="AI3" s="34">
        <f>PXIL!L3</f>
        <v>0</v>
      </c>
      <c r="AJ3" s="34">
        <f>PXIL!R3</f>
        <v>0</v>
      </c>
      <c r="AK3" s="34">
        <f>RTM_IEX!L3</f>
        <v>5.32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9.34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0.173008</v>
      </c>
      <c r="AD4">
        <f t="shared" ref="AD4:AD67" si="1">SUM(B4:AB4,AI4:AR4)-AC4</f>
        <v>19.486992000000001</v>
      </c>
      <c r="AE4">
        <f>'IDT-1'!D4</f>
        <v>0</v>
      </c>
      <c r="AF4" s="24"/>
      <c r="AG4">
        <f t="shared" ref="AG4:AG67" si="2">SUM(AD4:AF4)</f>
        <v>19.486992000000001</v>
      </c>
      <c r="AI4" s="34">
        <f>PXIL!L4</f>
        <v>0</v>
      </c>
      <c r="AJ4" s="34">
        <f>PXIL!R4</f>
        <v>0</v>
      </c>
      <c r="AK4" s="34">
        <f>RTM_IEX!L4</f>
        <v>5.32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9.34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0.16869600000000001</v>
      </c>
      <c r="AD5">
        <f t="shared" si="1"/>
        <v>19.001304000000001</v>
      </c>
      <c r="AE5">
        <f>'IDT-1'!D5</f>
        <v>0</v>
      </c>
      <c r="AF5" s="24"/>
      <c r="AG5">
        <f t="shared" si="2"/>
        <v>19.001304000000001</v>
      </c>
      <c r="AI5" s="34">
        <f>PXIL!L5</f>
        <v>0</v>
      </c>
      <c r="AJ5" s="34">
        <f>PXIL!R5</f>
        <v>0</v>
      </c>
      <c r="AK5" s="34">
        <f>RTM_IEX!L5</f>
        <v>4.83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9.34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0.16869600000000001</v>
      </c>
      <c r="AD6">
        <f t="shared" si="1"/>
        <v>19.001304000000001</v>
      </c>
      <c r="AE6">
        <f>'IDT-1'!D6</f>
        <v>0</v>
      </c>
      <c r="AF6" s="24"/>
      <c r="AG6">
        <f t="shared" si="2"/>
        <v>19.001304000000001</v>
      </c>
      <c r="AI6" s="34">
        <f>PXIL!L6</f>
        <v>0</v>
      </c>
      <c r="AJ6" s="34">
        <f>PXIL!R6</f>
        <v>0</v>
      </c>
      <c r="AK6" s="34">
        <f>RTM_IEX!L6</f>
        <v>4.83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9.34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0.16869600000000001</v>
      </c>
      <c r="AD7">
        <f t="shared" si="1"/>
        <v>19.001304000000001</v>
      </c>
      <c r="AE7">
        <f>'IDT-1'!D7</f>
        <v>0</v>
      </c>
      <c r="AF7" s="24"/>
      <c r="AG7">
        <f t="shared" si="2"/>
        <v>19.001304000000001</v>
      </c>
      <c r="AI7" s="34">
        <f>PXIL!L7</f>
        <v>0</v>
      </c>
      <c r="AJ7" s="34">
        <f>PXIL!R7</f>
        <v>0</v>
      </c>
      <c r="AK7" s="34">
        <f>RTM_IEX!L7</f>
        <v>4.83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9.34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0.16878399999999999</v>
      </c>
      <c r="AD8">
        <f t="shared" si="1"/>
        <v>19.011216000000001</v>
      </c>
      <c r="AE8">
        <f>'IDT-1'!D8</f>
        <v>0</v>
      </c>
      <c r="AF8" s="24"/>
      <c r="AG8">
        <f t="shared" si="2"/>
        <v>19.011216000000001</v>
      </c>
      <c r="AI8" s="34">
        <f>PXIL!L8</f>
        <v>0</v>
      </c>
      <c r="AJ8" s="34">
        <f>PXIL!R8</f>
        <v>0</v>
      </c>
      <c r="AK8" s="34">
        <f>RTM_IEX!L8</f>
        <v>4.84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8.4700000000000006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0.15936800000000001</v>
      </c>
      <c r="AD9">
        <f t="shared" si="1"/>
        <v>17.950631999999999</v>
      </c>
      <c r="AE9">
        <f>'IDT-1'!D9</f>
        <v>0</v>
      </c>
      <c r="AF9" s="24"/>
      <c r="AG9">
        <f t="shared" si="2"/>
        <v>17.950631999999999</v>
      </c>
      <c r="AI9" s="34">
        <f>PXIL!L9</f>
        <v>0</v>
      </c>
      <c r="AJ9" s="34">
        <f>PXIL!R9</f>
        <v>0</v>
      </c>
      <c r="AK9" s="34">
        <f>RTM_IEX!L9</f>
        <v>4.6399999999999997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8.4700000000000006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0.15681600000000001</v>
      </c>
      <c r="AD10">
        <f t="shared" si="1"/>
        <v>17.663184000000001</v>
      </c>
      <c r="AE10">
        <f>'IDT-1'!D10</f>
        <v>0</v>
      </c>
      <c r="AF10" s="24"/>
      <c r="AG10">
        <f t="shared" si="2"/>
        <v>17.663184000000001</v>
      </c>
      <c r="AI10" s="34">
        <f>PXIL!L10</f>
        <v>0</v>
      </c>
      <c r="AJ10" s="34">
        <f>PXIL!R10</f>
        <v>0</v>
      </c>
      <c r="AK10" s="34">
        <f>RTM_IEX!L10</f>
        <v>4.3499999999999996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9.34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0.15259200000000001</v>
      </c>
      <c r="AD11">
        <f t="shared" si="1"/>
        <v>17.187408000000001</v>
      </c>
      <c r="AE11">
        <f>'IDT-1'!D11</f>
        <v>0</v>
      </c>
      <c r="AF11" s="24"/>
      <c r="AG11">
        <f t="shared" si="2"/>
        <v>17.187408000000001</v>
      </c>
      <c r="AI11" s="34">
        <f>PXIL!L11</f>
        <v>0</v>
      </c>
      <c r="AJ11" s="34">
        <f>PXIL!R11</f>
        <v>0</v>
      </c>
      <c r="AK11" s="34">
        <f>RTM_IEX!L11</f>
        <v>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9.34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0.15171200000000001</v>
      </c>
      <c r="AD12">
        <f t="shared" si="1"/>
        <v>17.088287999999999</v>
      </c>
      <c r="AE12">
        <f>'IDT-1'!D12</f>
        <v>0</v>
      </c>
      <c r="AF12" s="24"/>
      <c r="AG12">
        <f t="shared" si="2"/>
        <v>17.088287999999999</v>
      </c>
      <c r="AI12" s="34">
        <f>PXIL!L12</f>
        <v>0</v>
      </c>
      <c r="AJ12" s="34">
        <f>PXIL!R12</f>
        <v>0</v>
      </c>
      <c r="AK12" s="34">
        <f>RTM_IEX!L12</f>
        <v>2.9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9.34</v>
      </c>
      <c r="H13">
        <f>PPCL_Spot!R13</f>
        <v>0</v>
      </c>
      <c r="I13">
        <f>Bawana_NG!R13</f>
        <v>4.9997769350881107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0.15083003702877537</v>
      </c>
      <c r="AD13">
        <f t="shared" si="1"/>
        <v>16.988946898059336</v>
      </c>
      <c r="AE13">
        <f>'IDT-1'!D13</f>
        <v>0</v>
      </c>
      <c r="AF13" s="24"/>
      <c r="AG13">
        <f t="shared" si="2"/>
        <v>16.988946898059336</v>
      </c>
      <c r="AI13" s="34">
        <f>PXIL!L13</f>
        <v>0</v>
      </c>
      <c r="AJ13" s="34">
        <f>PXIL!R13</f>
        <v>0</v>
      </c>
      <c r="AK13" s="34">
        <f>RTM_IEX!L13</f>
        <v>2.8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9.34</v>
      </c>
      <c r="H14">
        <f>PPCL_Spot!R14</f>
        <v>0</v>
      </c>
      <c r="I14">
        <f>Bawana_NG!R14</f>
        <v>4.9997769350881107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0.14827803702877537</v>
      </c>
      <c r="AD14">
        <f t="shared" si="1"/>
        <v>16.701498898059334</v>
      </c>
      <c r="AE14">
        <f>'IDT-1'!D14</f>
        <v>0</v>
      </c>
      <c r="AF14" s="24"/>
      <c r="AG14">
        <f t="shared" si="2"/>
        <v>16.701498898059334</v>
      </c>
      <c r="AI14" s="34">
        <f>PXIL!L14</f>
        <v>0</v>
      </c>
      <c r="AJ14" s="34">
        <f>PXIL!R14</f>
        <v>0</v>
      </c>
      <c r="AK14" s="34">
        <f>RTM_IEX!L14</f>
        <v>2.5099999999999998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9.34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0.14748800000000001</v>
      </c>
      <c r="AD15">
        <f t="shared" si="1"/>
        <v>16.612511999999999</v>
      </c>
      <c r="AE15">
        <f>'IDT-1'!D15</f>
        <v>0</v>
      </c>
      <c r="AF15" s="24"/>
      <c r="AG15">
        <f t="shared" si="2"/>
        <v>16.612511999999999</v>
      </c>
      <c r="AI15" s="34">
        <f>PXIL!L15</f>
        <v>0</v>
      </c>
      <c r="AJ15" s="34">
        <f>PXIL!R15</f>
        <v>0</v>
      </c>
      <c r="AK15" s="34">
        <f>RTM_IEX!L15</f>
        <v>2.42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9.34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0.145728</v>
      </c>
      <c r="AD16">
        <f t="shared" si="1"/>
        <v>16.414272</v>
      </c>
      <c r="AE16">
        <f>'IDT-1'!D16</f>
        <v>0</v>
      </c>
      <c r="AF16" s="24"/>
      <c r="AG16">
        <f t="shared" si="2"/>
        <v>16.414272</v>
      </c>
      <c r="AI16" s="34">
        <f>PXIL!L16</f>
        <v>0</v>
      </c>
      <c r="AJ16" s="34">
        <f>PXIL!R16</f>
        <v>0</v>
      </c>
      <c r="AK16" s="34">
        <f>RTM_IEX!L16</f>
        <v>2.2200000000000002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9.34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0.14405599999999999</v>
      </c>
      <c r="AD17">
        <f t="shared" si="1"/>
        <v>16.225944000000002</v>
      </c>
      <c r="AE17">
        <f>'IDT-1'!D17</f>
        <v>0</v>
      </c>
      <c r="AF17" s="24"/>
      <c r="AG17">
        <f t="shared" si="2"/>
        <v>16.225944000000002</v>
      </c>
      <c r="AI17" s="34">
        <f>PXIL!L17</f>
        <v>0</v>
      </c>
      <c r="AJ17" s="34">
        <f>PXIL!R17</f>
        <v>0</v>
      </c>
      <c r="AK17" s="34">
        <f>RTM_IEX!L17</f>
        <v>2.0299999999999998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9.34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0.14405599999999999</v>
      </c>
      <c r="AD18">
        <f t="shared" si="1"/>
        <v>16.225944000000002</v>
      </c>
      <c r="AE18">
        <f>'IDT-1'!D18</f>
        <v>0</v>
      </c>
      <c r="AF18" s="24"/>
      <c r="AG18">
        <f t="shared" si="2"/>
        <v>16.225944000000002</v>
      </c>
      <c r="AI18" s="34">
        <f>PXIL!L18</f>
        <v>0</v>
      </c>
      <c r="AJ18" s="34">
        <f>PXIL!R18</f>
        <v>0</v>
      </c>
      <c r="AK18" s="34">
        <f>RTM_IEX!L18</f>
        <v>2.0299999999999998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9.34</v>
      </c>
      <c r="H19">
        <f>PPCL_Spot!R19</f>
        <v>0</v>
      </c>
      <c r="I19">
        <f>Bawana_NG!R19</f>
        <v>4.9997686149289651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0.14405396381137489</v>
      </c>
      <c r="AD19">
        <f t="shared" si="1"/>
        <v>16.225714651117592</v>
      </c>
      <c r="AE19">
        <f>'IDT-1'!D19</f>
        <v>0</v>
      </c>
      <c r="AF19" s="24"/>
      <c r="AG19">
        <f t="shared" si="2"/>
        <v>16.225714651117592</v>
      </c>
      <c r="AI19" s="34">
        <f>PXIL!L19</f>
        <v>0</v>
      </c>
      <c r="AJ19" s="34">
        <f>PXIL!R19</f>
        <v>0</v>
      </c>
      <c r="AK19" s="34">
        <f>RTM_IEX!L19</f>
        <v>2.0299999999999998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9.34</v>
      </c>
      <c r="H20">
        <f>PPCL_Spot!R20</f>
        <v>0</v>
      </c>
      <c r="I20">
        <f>Bawana_NG!R20</f>
        <v>4.9997686149289651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0.14405396381137489</v>
      </c>
      <c r="AD20">
        <f t="shared" si="1"/>
        <v>16.225714651117592</v>
      </c>
      <c r="AE20">
        <f>'IDT-1'!D20</f>
        <v>0</v>
      </c>
      <c r="AF20" s="24"/>
      <c r="AG20">
        <f t="shared" si="2"/>
        <v>16.225714651117592</v>
      </c>
      <c r="AI20" s="34">
        <f>PXIL!L20</f>
        <v>0</v>
      </c>
      <c r="AJ20" s="34">
        <f>PXIL!R20</f>
        <v>0</v>
      </c>
      <c r="AK20" s="34">
        <f>RTM_IEX!L20</f>
        <v>2.0299999999999998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9.5399999999999991</v>
      </c>
      <c r="H21">
        <f>PPCL_Spot!R21</f>
        <v>0</v>
      </c>
      <c r="I21">
        <f>Bawana_NG!R21</f>
        <v>4.9997686149289651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0.14581396381137487</v>
      </c>
      <c r="AD21">
        <f t="shared" si="1"/>
        <v>16.42395465111759</v>
      </c>
      <c r="AE21">
        <f>'IDT-1'!D21</f>
        <v>0</v>
      </c>
      <c r="AF21" s="24"/>
      <c r="AG21">
        <f t="shared" si="2"/>
        <v>16.42395465111759</v>
      </c>
      <c r="AI21" s="34">
        <f>PXIL!L21</f>
        <v>0</v>
      </c>
      <c r="AJ21" s="34">
        <f>PXIL!R21</f>
        <v>0</v>
      </c>
      <c r="AK21" s="34">
        <f>RTM_IEX!L21</f>
        <v>2.0299999999999998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9.5399999999999991</v>
      </c>
      <c r="H22">
        <f>PPCL_Spot!R22</f>
        <v>0</v>
      </c>
      <c r="I22">
        <f>Bawana_NG!R22</f>
        <v>4.9997686149289651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0.14924596381137489</v>
      </c>
      <c r="AD22">
        <f t="shared" si="1"/>
        <v>16.810522651117587</v>
      </c>
      <c r="AE22">
        <f>'IDT-1'!D22</f>
        <v>0</v>
      </c>
      <c r="AF22" s="24"/>
      <c r="AG22">
        <f t="shared" si="2"/>
        <v>16.810522651117587</v>
      </c>
      <c r="AI22" s="34">
        <f>PXIL!L22</f>
        <v>0</v>
      </c>
      <c r="AJ22" s="34">
        <f>PXIL!R22</f>
        <v>0</v>
      </c>
      <c r="AK22" s="34">
        <f>RTM_IEX!L22</f>
        <v>2.42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9.5399999999999991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0.155144</v>
      </c>
      <c r="AD23">
        <f t="shared" si="1"/>
        <v>17.474855999999999</v>
      </c>
      <c r="AE23">
        <f>'IDT-1'!D23</f>
        <v>0</v>
      </c>
      <c r="AF23" s="24"/>
      <c r="AG23">
        <f t="shared" si="2"/>
        <v>17.474855999999999</v>
      </c>
      <c r="AI23" s="34">
        <f>PXIL!L23</f>
        <v>0</v>
      </c>
      <c r="AJ23" s="34">
        <f>PXIL!R23</f>
        <v>0</v>
      </c>
      <c r="AK23" s="34">
        <f>RTM_IEX!L23</f>
        <v>3.09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9.5399999999999991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0.160248</v>
      </c>
      <c r="AD24">
        <f t="shared" si="1"/>
        <v>18.049752000000002</v>
      </c>
      <c r="AE24">
        <f>'IDT-1'!D24</f>
        <v>0</v>
      </c>
      <c r="AF24" s="24"/>
      <c r="AG24">
        <f t="shared" si="2"/>
        <v>18.049752000000002</v>
      </c>
      <c r="AI24" s="34">
        <f>PXIL!L24</f>
        <v>0</v>
      </c>
      <c r="AJ24" s="34">
        <f>PXIL!R24</f>
        <v>0</v>
      </c>
      <c r="AK24" s="34">
        <f>RTM_IEX!L24</f>
        <v>3.67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9.5399999999999991</v>
      </c>
      <c r="H25">
        <f>PPCL_Spot!R25</f>
        <v>0</v>
      </c>
      <c r="I25">
        <f>Bawana_NG!R25</f>
        <v>4.9997769350881107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0.16367803702877537</v>
      </c>
      <c r="AD25">
        <f t="shared" si="1"/>
        <v>18.436098898059335</v>
      </c>
      <c r="AE25">
        <f>'IDT-1'!D25</f>
        <v>0</v>
      </c>
      <c r="AF25" s="24"/>
      <c r="AG25">
        <f t="shared" si="2"/>
        <v>18.436098898059335</v>
      </c>
      <c r="AI25" s="34">
        <f>PXIL!L25</f>
        <v>0</v>
      </c>
      <c r="AJ25" s="34">
        <f>PXIL!R25</f>
        <v>0</v>
      </c>
      <c r="AK25" s="34">
        <f>RTM_IEX!L25</f>
        <v>4.0599999999999996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9.5399999999999991</v>
      </c>
      <c r="H26">
        <f>PPCL_Spot!R26</f>
        <v>0</v>
      </c>
      <c r="I26">
        <f>Bawana_NG!R26</f>
        <v>4.9997759354694153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0.17045402823213085</v>
      </c>
      <c r="AD26">
        <f t="shared" si="1"/>
        <v>19.19932190723728</v>
      </c>
      <c r="AE26">
        <f>'IDT-1'!D26</f>
        <v>0</v>
      </c>
      <c r="AF26" s="24"/>
      <c r="AG26">
        <f t="shared" si="2"/>
        <v>19.19932190723728</v>
      </c>
      <c r="AI26" s="34">
        <f>PXIL!L26</f>
        <v>0</v>
      </c>
      <c r="AJ26" s="34">
        <f>PXIL!R26</f>
        <v>0</v>
      </c>
      <c r="AK26" s="34">
        <f>RTM_IEX!L26</f>
        <v>4.83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9.5399999999999991</v>
      </c>
      <c r="H27">
        <f>PPCL_Spot!R27</f>
        <v>0</v>
      </c>
      <c r="I27">
        <f>Bawana_NG!R27</f>
        <v>5.0000000000000009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0.17556000000000002</v>
      </c>
      <c r="AD27">
        <f t="shared" si="1"/>
        <v>19.774439999999998</v>
      </c>
      <c r="AE27">
        <f>'IDT-1'!D27</f>
        <v>0</v>
      </c>
      <c r="AF27" s="24"/>
      <c r="AG27">
        <f t="shared" si="2"/>
        <v>19.774439999999998</v>
      </c>
      <c r="AI27" s="34">
        <f>PXIL!L27</f>
        <v>0</v>
      </c>
      <c r="AJ27" s="34">
        <f>PXIL!R27</f>
        <v>0</v>
      </c>
      <c r="AK27" s="34">
        <f>RTM_IEX!L27</f>
        <v>5.41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9.5399999999999991</v>
      </c>
      <c r="H28">
        <f>PPCL_Spot!R28</f>
        <v>0</v>
      </c>
      <c r="I28">
        <f>Bawana_NG!R28</f>
        <v>5.0000000000000009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0.17899200000000001</v>
      </c>
      <c r="AD28">
        <f t="shared" si="1"/>
        <v>20.161007999999999</v>
      </c>
      <c r="AE28">
        <f>'IDT-1'!D28</f>
        <v>0</v>
      </c>
      <c r="AF28" s="24"/>
      <c r="AG28">
        <f t="shared" si="2"/>
        <v>20.161007999999999</v>
      </c>
      <c r="AI28" s="34">
        <f>PXIL!L28</f>
        <v>0</v>
      </c>
      <c r="AJ28" s="34">
        <f>PXIL!R28</f>
        <v>0</v>
      </c>
      <c r="AK28" s="34">
        <f>RTM_IEX!L28</f>
        <v>5.8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9.5399999999999991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0.14000000000000001</v>
      </c>
      <c r="AB29" s="75">
        <f>-STOA!R29</f>
        <v>0</v>
      </c>
      <c r="AC29">
        <f t="shared" si="0"/>
        <v>0.184448</v>
      </c>
      <c r="AD29">
        <f t="shared" si="1"/>
        <v>20.775552000000001</v>
      </c>
      <c r="AE29">
        <f>'IDT-1'!D29</f>
        <v>0</v>
      </c>
      <c r="AF29" s="24"/>
      <c r="AG29">
        <f t="shared" si="2"/>
        <v>20.775552000000001</v>
      </c>
      <c r="AI29" s="34">
        <f>PXIL!L29</f>
        <v>0</v>
      </c>
      <c r="AJ29" s="34">
        <f>PXIL!R29</f>
        <v>0</v>
      </c>
      <c r="AK29" s="34">
        <f>RTM_IEX!L29</f>
        <v>6.28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9.5399999999999991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0.66</v>
      </c>
      <c r="AB30" s="75">
        <f>-STOA!R30</f>
        <v>0</v>
      </c>
      <c r="AC30">
        <f t="shared" si="0"/>
        <v>0.19078400000000001</v>
      </c>
      <c r="AD30">
        <f t="shared" si="1"/>
        <v>21.489215999999999</v>
      </c>
      <c r="AE30">
        <f>'IDT-1'!D30</f>
        <v>0</v>
      </c>
      <c r="AF30" s="24"/>
      <c r="AG30">
        <f t="shared" si="2"/>
        <v>21.489215999999999</v>
      </c>
      <c r="AI30" s="34">
        <f>PXIL!L30</f>
        <v>0</v>
      </c>
      <c r="AJ30" s="34">
        <f>PXIL!R30</f>
        <v>0</v>
      </c>
      <c r="AK30" s="34">
        <f>RTM_IEX!L30</f>
        <v>6.48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9.5399999999999991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1.1200000000000001</v>
      </c>
      <c r="AB31" s="75">
        <f>-STOA!R31</f>
        <v>0</v>
      </c>
      <c r="AC31">
        <f t="shared" si="0"/>
        <v>0.18884800000000002</v>
      </c>
      <c r="AD31">
        <f t="shared" si="1"/>
        <v>21.271152000000001</v>
      </c>
      <c r="AE31">
        <f>'IDT-1'!D31</f>
        <v>0</v>
      </c>
      <c r="AF31" s="24"/>
      <c r="AG31">
        <f t="shared" si="2"/>
        <v>21.271152000000001</v>
      </c>
      <c r="AI31" s="34">
        <f>PXIL!L31</f>
        <v>0</v>
      </c>
      <c r="AJ31" s="34">
        <f>PXIL!R31</f>
        <v>0</v>
      </c>
      <c r="AK31" s="34">
        <f>RTM_IEX!L31</f>
        <v>5.8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9.5399999999999991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1.35</v>
      </c>
      <c r="AB32" s="75">
        <f>-STOA!R32</f>
        <v>0</v>
      </c>
      <c r="AC32">
        <f t="shared" si="0"/>
        <v>0.20195999999999997</v>
      </c>
      <c r="AD32">
        <f t="shared" si="1"/>
        <v>22.74804</v>
      </c>
      <c r="AE32">
        <f>'IDT-1'!D32</f>
        <v>0</v>
      </c>
      <c r="AF32" s="24"/>
      <c r="AG32">
        <f t="shared" si="2"/>
        <v>22.74804</v>
      </c>
      <c r="AI32" s="34">
        <f>PXIL!L32</f>
        <v>0</v>
      </c>
      <c r="AJ32" s="34">
        <f>PXIL!R32</f>
        <v>0</v>
      </c>
      <c r="AK32" s="34">
        <f>RTM_IEX!L32</f>
        <v>7.06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9.5399999999999991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1.48</v>
      </c>
      <c r="AB33" s="75">
        <f>-STOA!R33</f>
        <v>0</v>
      </c>
      <c r="AC33">
        <f t="shared" si="0"/>
        <v>0.21155200000000002</v>
      </c>
      <c r="AD33">
        <f t="shared" si="1"/>
        <v>23.828447999999998</v>
      </c>
      <c r="AE33">
        <f>'IDT-1'!D33</f>
        <v>0</v>
      </c>
      <c r="AF33" s="24"/>
      <c r="AG33">
        <f t="shared" si="2"/>
        <v>23.828447999999998</v>
      </c>
      <c r="AI33" s="34">
        <f>PXIL!L33</f>
        <v>0</v>
      </c>
      <c r="AJ33" s="34">
        <f>PXIL!R33</f>
        <v>0</v>
      </c>
      <c r="AK33" s="34">
        <f>RTM_IEX!L33</f>
        <v>8.02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9.5399999999999991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1.84</v>
      </c>
      <c r="AB34" s="75">
        <f>-STOA!R34</f>
        <v>0</v>
      </c>
      <c r="AC34">
        <f t="shared" si="0"/>
        <v>0.221584</v>
      </c>
      <c r="AD34">
        <f t="shared" si="1"/>
        <v>24.958416</v>
      </c>
      <c r="AE34">
        <f>'IDT-1'!D34</f>
        <v>0</v>
      </c>
      <c r="AF34" s="24"/>
      <c r="AG34">
        <f t="shared" si="2"/>
        <v>24.958416</v>
      </c>
      <c r="AI34" s="34">
        <f>PXIL!L34</f>
        <v>0</v>
      </c>
      <c r="AJ34" s="34">
        <f>PXIL!R34</f>
        <v>0</v>
      </c>
      <c r="AK34" s="34">
        <f>RTM_IEX!L34</f>
        <v>8.8000000000000007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9.4193922972711448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1.6</v>
      </c>
      <c r="AB35" s="75">
        <f>-STOA!R35</f>
        <v>0</v>
      </c>
      <c r="AC35">
        <f t="shared" si="0"/>
        <v>0.23196265221598611</v>
      </c>
      <c r="AD35">
        <f t="shared" si="1"/>
        <v>26.127429645055159</v>
      </c>
      <c r="AE35">
        <f>'IDT-1'!D35</f>
        <v>0</v>
      </c>
      <c r="AF35" s="24"/>
      <c r="AG35">
        <f t="shared" si="2"/>
        <v>26.127429645055159</v>
      </c>
      <c r="AI35" s="34">
        <f>PXIL!L35</f>
        <v>0</v>
      </c>
      <c r="AJ35" s="34">
        <f>PXIL!R35</f>
        <v>0</v>
      </c>
      <c r="AK35" s="34">
        <f>RTM_IEX!L35</f>
        <v>10.34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9.4193922972711448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1.22</v>
      </c>
      <c r="AB36" s="75">
        <f>-STOA!R36</f>
        <v>0</v>
      </c>
      <c r="AC36">
        <f t="shared" si="0"/>
        <v>0.24569065221598607</v>
      </c>
      <c r="AD36">
        <f t="shared" si="1"/>
        <v>27.673701645055157</v>
      </c>
      <c r="AE36">
        <f>'IDT-1'!D36</f>
        <v>0</v>
      </c>
      <c r="AF36" s="24"/>
      <c r="AG36">
        <f t="shared" si="2"/>
        <v>27.673701645055157</v>
      </c>
      <c r="AI36" s="34">
        <f>PXIL!L36</f>
        <v>0</v>
      </c>
      <c r="AJ36" s="34">
        <f>PXIL!R36</f>
        <v>0</v>
      </c>
      <c r="AK36" s="34">
        <f>RTM_IEX!L36</f>
        <v>12.28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9.4193922972711448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1.23</v>
      </c>
      <c r="AB37" s="75">
        <f>-STOA!R37</f>
        <v>0</v>
      </c>
      <c r="AC37">
        <f t="shared" si="0"/>
        <v>0.25677865221598606</v>
      </c>
      <c r="AD37">
        <f t="shared" si="1"/>
        <v>28.922613645055158</v>
      </c>
      <c r="AE37">
        <f>'IDT-1'!D37</f>
        <v>0</v>
      </c>
      <c r="AF37" s="24"/>
      <c r="AG37">
        <f t="shared" si="2"/>
        <v>28.922613645055158</v>
      </c>
      <c r="AI37" s="34">
        <f>PXIL!L37</f>
        <v>0</v>
      </c>
      <c r="AJ37" s="34">
        <f>PXIL!R37</f>
        <v>0</v>
      </c>
      <c r="AK37" s="34">
        <f>RTM_IEX!L37</f>
        <v>13.53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9.4193922972711448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2.2400000000000002</v>
      </c>
      <c r="AB38" s="75">
        <f>-STOA!R38</f>
        <v>0</v>
      </c>
      <c r="AC38">
        <f t="shared" si="0"/>
        <v>0.26311465221598607</v>
      </c>
      <c r="AD38">
        <f t="shared" si="1"/>
        <v>29.636277645055163</v>
      </c>
      <c r="AE38">
        <f>'IDT-1'!D38</f>
        <v>0</v>
      </c>
      <c r="AF38" s="24"/>
      <c r="AG38">
        <f t="shared" si="2"/>
        <v>29.636277645055163</v>
      </c>
      <c r="AI38" s="34">
        <f>PXIL!L38</f>
        <v>0</v>
      </c>
      <c r="AJ38" s="34">
        <f>PXIL!R38</f>
        <v>0</v>
      </c>
      <c r="AK38" s="34">
        <f>RTM_IEX!L38</f>
        <v>13.24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9.4193922972711448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2.87</v>
      </c>
      <c r="AB39" s="75">
        <f>-STOA!R39</f>
        <v>0</v>
      </c>
      <c r="AC39">
        <f t="shared" si="0"/>
        <v>0.2704186522159861</v>
      </c>
      <c r="AD39">
        <f t="shared" si="1"/>
        <v>30.45897364505516</v>
      </c>
      <c r="AE39">
        <f>'IDT-1'!D39</f>
        <v>0</v>
      </c>
      <c r="AF39" s="24"/>
      <c r="AG39">
        <f t="shared" si="2"/>
        <v>30.45897364505516</v>
      </c>
      <c r="AI39" s="34">
        <f>PXIL!L39</f>
        <v>0</v>
      </c>
      <c r="AJ39" s="34">
        <f>PXIL!R39</f>
        <v>0</v>
      </c>
      <c r="AK39" s="34">
        <f>RTM_IEX!L39</f>
        <v>13.44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9.4193922972711448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3.67</v>
      </c>
      <c r="AB40" s="75">
        <f>-STOA!R40</f>
        <v>0</v>
      </c>
      <c r="AC40">
        <f t="shared" si="0"/>
        <v>0.2765786522159861</v>
      </c>
      <c r="AD40">
        <f t="shared" si="1"/>
        <v>31.152813645055161</v>
      </c>
      <c r="AE40">
        <f>'IDT-1'!D40</f>
        <v>0</v>
      </c>
      <c r="AF40" s="24"/>
      <c r="AG40">
        <f t="shared" si="2"/>
        <v>31.152813645055161</v>
      </c>
      <c r="AI40" s="34">
        <f>PXIL!L40</f>
        <v>0</v>
      </c>
      <c r="AJ40" s="34">
        <f>PXIL!R40</f>
        <v>0</v>
      </c>
      <c r="AK40" s="34">
        <f>RTM_IEX!L40</f>
        <v>13.34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9.4193922972711448</v>
      </c>
      <c r="H41">
        <f>PPCL_Spot!R41</f>
        <v>0</v>
      </c>
      <c r="I41">
        <f>Bawana_NG!R41</f>
        <v>4.9997686149289651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6.83</v>
      </c>
      <c r="AB41" s="75">
        <f>-STOA!R41</f>
        <v>0</v>
      </c>
      <c r="AC41">
        <f t="shared" si="0"/>
        <v>0.27710461602736097</v>
      </c>
      <c r="AD41">
        <f t="shared" si="1"/>
        <v>31.212056296172751</v>
      </c>
      <c r="AE41">
        <f>'IDT-1'!D41</f>
        <v>0</v>
      </c>
      <c r="AF41" s="24"/>
      <c r="AG41">
        <f t="shared" si="2"/>
        <v>31.212056296172751</v>
      </c>
      <c r="AI41" s="34">
        <f>PXIL!L41</f>
        <v>0</v>
      </c>
      <c r="AJ41" s="34">
        <f>PXIL!R41</f>
        <v>0</v>
      </c>
      <c r="AK41" s="34">
        <f>RTM_IEX!L41</f>
        <v>10.24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9.4193922972711448</v>
      </c>
      <c r="H42">
        <f>PPCL_Spot!R42</f>
        <v>0</v>
      </c>
      <c r="I42">
        <f>Bawana_NG!R42</f>
        <v>4.9997686149289651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5.14</v>
      </c>
      <c r="AB42" s="75">
        <f>-STOA!R42</f>
        <v>0</v>
      </c>
      <c r="AC42">
        <f t="shared" si="0"/>
        <v>0.280184616027361</v>
      </c>
      <c r="AD42">
        <f t="shared" si="1"/>
        <v>31.558976296172744</v>
      </c>
      <c r="AE42">
        <f>'IDT-1'!D42</f>
        <v>0</v>
      </c>
      <c r="AF42" s="24"/>
      <c r="AG42">
        <f t="shared" si="2"/>
        <v>31.558976296172744</v>
      </c>
      <c r="AI42" s="34">
        <f>PXIL!L42</f>
        <v>0</v>
      </c>
      <c r="AJ42" s="34">
        <f>PXIL!R42</f>
        <v>0</v>
      </c>
      <c r="AK42" s="34">
        <f>RTM_IEX!L42</f>
        <v>12.28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9.19</v>
      </c>
      <c r="H43">
        <f>PPCL_Spot!R43</f>
        <v>0</v>
      </c>
      <c r="I43">
        <f>Bawana_NG!R43</f>
        <v>4.9997686149289651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6.59</v>
      </c>
      <c r="AB43" s="75">
        <f>-STOA!R43</f>
        <v>0</v>
      </c>
      <c r="AC43">
        <f t="shared" si="0"/>
        <v>0.28071796381137493</v>
      </c>
      <c r="AD43">
        <f t="shared" si="1"/>
        <v>31.61905065111759</v>
      </c>
      <c r="AE43">
        <f>'IDT-1'!D43</f>
        <v>0</v>
      </c>
      <c r="AF43" s="24"/>
      <c r="AG43">
        <f t="shared" si="2"/>
        <v>31.61905065111759</v>
      </c>
      <c r="AI43" s="34">
        <f>PXIL!L43</f>
        <v>0</v>
      </c>
      <c r="AJ43" s="34">
        <f>PXIL!R43</f>
        <v>0</v>
      </c>
      <c r="AK43" s="34">
        <f>RTM_IEX!L43</f>
        <v>11.12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9.19</v>
      </c>
      <c r="H44">
        <f>PPCL_Spot!R44</f>
        <v>0</v>
      </c>
      <c r="I44">
        <f>Bawana_NG!R44</f>
        <v>4.9997686149289651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8.8000000000000007</v>
      </c>
      <c r="AB44" s="75">
        <f>-STOA!R44</f>
        <v>0</v>
      </c>
      <c r="AC44">
        <f t="shared" si="0"/>
        <v>0.28564596381137491</v>
      </c>
      <c r="AD44">
        <f t="shared" si="1"/>
        <v>32.174122651117592</v>
      </c>
      <c r="AE44">
        <f>'IDT-1'!D44</f>
        <v>0</v>
      </c>
      <c r="AF44" s="24"/>
      <c r="AG44">
        <f t="shared" si="2"/>
        <v>32.174122651117592</v>
      </c>
      <c r="AI44" s="34">
        <f>PXIL!L44</f>
        <v>0</v>
      </c>
      <c r="AJ44" s="34">
        <f>PXIL!R44</f>
        <v>0</v>
      </c>
      <c r="AK44" s="34">
        <f>RTM_IEX!L44</f>
        <v>9.4700000000000006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9.19</v>
      </c>
      <c r="H45">
        <f>PPCL_Spot!R45</f>
        <v>0</v>
      </c>
      <c r="I45">
        <f>Bawana_NG!R45</f>
        <v>4.9997686149289651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7.67</v>
      </c>
      <c r="AB45" s="75">
        <f>-STOA!R45</f>
        <v>0</v>
      </c>
      <c r="AC45">
        <f t="shared" si="0"/>
        <v>0.2859099638113749</v>
      </c>
      <c r="AD45">
        <f t="shared" si="1"/>
        <v>32.203858651117592</v>
      </c>
      <c r="AE45">
        <f>'IDT-1'!D45</f>
        <v>0</v>
      </c>
      <c r="AF45" s="24"/>
      <c r="AG45">
        <f t="shared" si="2"/>
        <v>32.203858651117592</v>
      </c>
      <c r="AI45" s="34">
        <f>PXIL!L45</f>
        <v>0</v>
      </c>
      <c r="AJ45" s="34">
        <f>PXIL!R45</f>
        <v>0</v>
      </c>
      <c r="AK45" s="34">
        <f>RTM_IEX!L45</f>
        <v>10.63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9.19</v>
      </c>
      <c r="H46">
        <f>PPCL_Spot!R46</f>
        <v>0</v>
      </c>
      <c r="I46">
        <f>Bawana_NG!R46</f>
        <v>4.9997686149289651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5.79</v>
      </c>
      <c r="AB46" s="75">
        <f>-STOA!R46</f>
        <v>0</v>
      </c>
      <c r="AC46">
        <f t="shared" si="0"/>
        <v>0.28300596381137488</v>
      </c>
      <c r="AD46">
        <f t="shared" si="1"/>
        <v>31.876762651117588</v>
      </c>
      <c r="AE46">
        <f>'IDT-1'!D46</f>
        <v>0</v>
      </c>
      <c r="AF46" s="24"/>
      <c r="AG46">
        <f t="shared" si="2"/>
        <v>31.876762651117588</v>
      </c>
      <c r="AI46" s="34">
        <f>PXIL!L46</f>
        <v>0</v>
      </c>
      <c r="AJ46" s="34">
        <f>PXIL!R46</f>
        <v>0</v>
      </c>
      <c r="AK46" s="34">
        <f>RTM_IEX!L46</f>
        <v>12.18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9.19</v>
      </c>
      <c r="H47">
        <f>PPCL_Spot!R47</f>
        <v>0</v>
      </c>
      <c r="I47">
        <f>Bawana_NG!R47</f>
        <v>4.9997686149289651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4.7</v>
      </c>
      <c r="AB47" s="75">
        <f>-STOA!R47</f>
        <v>0</v>
      </c>
      <c r="AC47">
        <f t="shared" si="0"/>
        <v>0.2725339638113749</v>
      </c>
      <c r="AD47">
        <f t="shared" si="1"/>
        <v>30.69723465111759</v>
      </c>
      <c r="AE47">
        <f>'IDT-1'!D47</f>
        <v>0</v>
      </c>
      <c r="AF47" s="24"/>
      <c r="AG47">
        <f t="shared" si="2"/>
        <v>30.69723465111759</v>
      </c>
      <c r="AI47" s="34">
        <f>PXIL!L47</f>
        <v>0</v>
      </c>
      <c r="AJ47" s="34">
        <f>PXIL!R47</f>
        <v>0</v>
      </c>
      <c r="AK47" s="34">
        <f>RTM_IEX!L47</f>
        <v>12.08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9.19</v>
      </c>
      <c r="H48">
        <f>PPCL_Spot!R48</f>
        <v>0</v>
      </c>
      <c r="I48">
        <f>Bawana_NG!R48</f>
        <v>4.9997686149289651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2.77</v>
      </c>
      <c r="AB48" s="75">
        <f>-STOA!R48</f>
        <v>0</v>
      </c>
      <c r="AC48">
        <f t="shared" si="0"/>
        <v>0.27262196381137488</v>
      </c>
      <c r="AD48">
        <f t="shared" si="1"/>
        <v>30.70714665111759</v>
      </c>
      <c r="AE48">
        <f>'IDT-1'!D48</f>
        <v>0</v>
      </c>
      <c r="AF48" s="24"/>
      <c r="AG48">
        <f t="shared" si="2"/>
        <v>30.70714665111759</v>
      </c>
      <c r="AI48" s="34">
        <f>PXIL!L48</f>
        <v>0</v>
      </c>
      <c r="AJ48" s="34">
        <f>PXIL!R48</f>
        <v>0</v>
      </c>
      <c r="AK48" s="34">
        <f>RTM_IEX!L48</f>
        <v>14.02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9.19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6.83</v>
      </c>
      <c r="AB49" s="75">
        <f>-STOA!R49</f>
        <v>0</v>
      </c>
      <c r="AC49">
        <f t="shared" si="0"/>
        <v>0.27429599999999998</v>
      </c>
      <c r="AD49">
        <f t="shared" si="1"/>
        <v>30.895704000000002</v>
      </c>
      <c r="AE49">
        <f>'IDT-1'!D49</f>
        <v>0</v>
      </c>
      <c r="AF49" s="24"/>
      <c r="AG49">
        <f t="shared" si="2"/>
        <v>30.895704000000002</v>
      </c>
      <c r="AI49" s="34">
        <f>PXIL!L49</f>
        <v>0</v>
      </c>
      <c r="AJ49" s="34">
        <f>PXIL!R49</f>
        <v>0</v>
      </c>
      <c r="AK49" s="34">
        <f>RTM_IEX!L49</f>
        <v>10.15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9.19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7.95</v>
      </c>
      <c r="AB50" s="75">
        <f>-STOA!R50</f>
        <v>0</v>
      </c>
      <c r="AC50">
        <f t="shared" si="0"/>
        <v>0.27561600000000003</v>
      </c>
      <c r="AD50">
        <f t="shared" si="1"/>
        <v>31.044384000000001</v>
      </c>
      <c r="AE50">
        <f>'IDT-1'!D50</f>
        <v>0</v>
      </c>
      <c r="AF50" s="24"/>
      <c r="AG50">
        <f t="shared" si="2"/>
        <v>31.044384000000001</v>
      </c>
      <c r="AI50" s="34">
        <f>PXIL!L50</f>
        <v>0</v>
      </c>
      <c r="AJ50" s="34">
        <f>PXIL!R50</f>
        <v>0</v>
      </c>
      <c r="AK50" s="34">
        <f>RTM_IEX!L50</f>
        <v>9.18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9.19</v>
      </c>
      <c r="H51">
        <f>PPCL_Spot!R51</f>
        <v>0</v>
      </c>
      <c r="I51">
        <f>Bawana_NG!R51</f>
        <v>4.9997661803217346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3.84</v>
      </c>
      <c r="AB51" s="75">
        <f>-STOA!R51</f>
        <v>0</v>
      </c>
      <c r="AC51">
        <f t="shared" si="0"/>
        <v>0.26417394238683128</v>
      </c>
      <c r="AD51">
        <f t="shared" si="1"/>
        <v>29.755592237934898</v>
      </c>
      <c r="AE51">
        <f>'IDT-1'!D51</f>
        <v>0</v>
      </c>
      <c r="AF51" s="24"/>
      <c r="AG51">
        <f t="shared" si="2"/>
        <v>29.755592237934898</v>
      </c>
      <c r="AI51" s="34">
        <f>PXIL!L51</f>
        <v>0</v>
      </c>
      <c r="AJ51" s="34">
        <f>PXIL!R51</f>
        <v>0</v>
      </c>
      <c r="AK51" s="34">
        <f>RTM_IEX!L51</f>
        <v>11.99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9.19</v>
      </c>
      <c r="H52">
        <f>PPCL_Spot!R52</f>
        <v>0</v>
      </c>
      <c r="I52">
        <f>Bawana_NG!R52</f>
        <v>4.9997661803217346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3.4</v>
      </c>
      <c r="AB52" s="75">
        <f>-STOA!R52</f>
        <v>0</v>
      </c>
      <c r="AC52">
        <f t="shared" si="0"/>
        <v>0.26364594238683126</v>
      </c>
      <c r="AD52">
        <f t="shared" si="1"/>
        <v>29.696120237934899</v>
      </c>
      <c r="AE52">
        <f>'IDT-1'!D52</f>
        <v>0</v>
      </c>
      <c r="AF52" s="24"/>
      <c r="AG52">
        <f t="shared" si="2"/>
        <v>29.696120237934899</v>
      </c>
      <c r="AI52" s="34">
        <f>PXIL!L52</f>
        <v>0</v>
      </c>
      <c r="AJ52" s="34">
        <f>PXIL!R52</f>
        <v>0</v>
      </c>
      <c r="AK52" s="34">
        <f>RTM_IEX!L52</f>
        <v>12.37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9.19</v>
      </c>
      <c r="H53">
        <f>PPCL_Spot!R53</f>
        <v>0</v>
      </c>
      <c r="I53">
        <f>Bawana_NG!R53</f>
        <v>4.9997661803217346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4.5999999999999996</v>
      </c>
      <c r="AB53" s="75">
        <f>-STOA!R53</f>
        <v>0</v>
      </c>
      <c r="AC53">
        <f t="shared" si="0"/>
        <v>0.26399794238683127</v>
      </c>
      <c r="AD53">
        <f t="shared" si="1"/>
        <v>29.735768237934906</v>
      </c>
      <c r="AE53">
        <f>'IDT-1'!D53</f>
        <v>0</v>
      </c>
      <c r="AF53" s="24"/>
      <c r="AG53">
        <f t="shared" si="2"/>
        <v>29.735768237934906</v>
      </c>
      <c r="AI53" s="34">
        <f>PXIL!L53</f>
        <v>0</v>
      </c>
      <c r="AJ53" s="34">
        <f>PXIL!R53</f>
        <v>0</v>
      </c>
      <c r="AK53" s="34">
        <f>RTM_IEX!L53</f>
        <v>11.21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9.19</v>
      </c>
      <c r="H54">
        <f>PPCL_Spot!R54</f>
        <v>0</v>
      </c>
      <c r="I54">
        <f>Bawana_NG!R54</f>
        <v>4.9997661803217346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4.66</v>
      </c>
      <c r="AB54" s="75">
        <f>-STOA!R54</f>
        <v>0</v>
      </c>
      <c r="AC54">
        <f t="shared" si="0"/>
        <v>0.26373394238683123</v>
      </c>
      <c r="AD54">
        <f t="shared" si="1"/>
        <v>29.706032237934902</v>
      </c>
      <c r="AE54">
        <f>'IDT-1'!D54</f>
        <v>0</v>
      </c>
      <c r="AF54" s="24"/>
      <c r="AG54">
        <f t="shared" si="2"/>
        <v>29.706032237934902</v>
      </c>
      <c r="AI54" s="34">
        <f>PXIL!L54</f>
        <v>0</v>
      </c>
      <c r="AJ54" s="34">
        <f>PXIL!R54</f>
        <v>0</v>
      </c>
      <c r="AK54" s="34">
        <f>RTM_IEX!L54</f>
        <v>11.12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9.19</v>
      </c>
      <c r="H55">
        <f>PPCL_Spot!R55</f>
        <v>0</v>
      </c>
      <c r="I55">
        <f>Bawana_NG!R55</f>
        <v>5.0002363284019475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5</v>
      </c>
      <c r="AB55" s="75">
        <f>-STOA!R55</f>
        <v>0</v>
      </c>
      <c r="AC55">
        <f t="shared" si="0"/>
        <v>0.24965807968993714</v>
      </c>
      <c r="AD55">
        <f t="shared" si="1"/>
        <v>28.120578248712011</v>
      </c>
      <c r="AE55">
        <f>'IDT-1'!D55</f>
        <v>0</v>
      </c>
      <c r="AF55" s="24"/>
      <c r="AG55">
        <f t="shared" si="2"/>
        <v>28.120578248712011</v>
      </c>
      <c r="AI55" s="34">
        <f>PXIL!L55</f>
        <v>0</v>
      </c>
      <c r="AJ55" s="34">
        <f>PXIL!R55</f>
        <v>0</v>
      </c>
      <c r="AK55" s="34">
        <f>RTM_IEX!L55</f>
        <v>9.18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9.19</v>
      </c>
      <c r="H56">
        <f>PPCL_Spot!R56</f>
        <v>0</v>
      </c>
      <c r="I56">
        <f>Bawana_NG!R56</f>
        <v>5.0002363284019475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5.71</v>
      </c>
      <c r="AB56" s="75">
        <f>-STOA!R56</f>
        <v>0</v>
      </c>
      <c r="AC56">
        <f t="shared" si="0"/>
        <v>0.25168207968993717</v>
      </c>
      <c r="AD56">
        <f t="shared" si="1"/>
        <v>28.348554248712009</v>
      </c>
      <c r="AE56">
        <f>'IDT-1'!D56</f>
        <v>0</v>
      </c>
      <c r="AF56" s="24"/>
      <c r="AG56">
        <f t="shared" si="2"/>
        <v>28.348554248712009</v>
      </c>
      <c r="AI56" s="34">
        <f>PXIL!L56</f>
        <v>0</v>
      </c>
      <c r="AJ56" s="34">
        <f>PXIL!R56</f>
        <v>0</v>
      </c>
      <c r="AK56" s="34">
        <f>RTM_IEX!L56</f>
        <v>8.6999999999999993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9.19</v>
      </c>
      <c r="H57">
        <f>PPCL_Spot!R57</f>
        <v>0</v>
      </c>
      <c r="I57">
        <f>Bawana_NG!R57</f>
        <v>5.0002363284019475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2.34</v>
      </c>
      <c r="AB57" s="75">
        <f>-STOA!R57</f>
        <v>0</v>
      </c>
      <c r="AC57">
        <f t="shared" si="0"/>
        <v>0.24754607968993717</v>
      </c>
      <c r="AD57">
        <f t="shared" si="1"/>
        <v>27.882690248712013</v>
      </c>
      <c r="AE57">
        <f>'IDT-1'!D57</f>
        <v>0</v>
      </c>
      <c r="AF57" s="24"/>
      <c r="AG57">
        <f t="shared" si="2"/>
        <v>27.882690248712013</v>
      </c>
      <c r="AI57" s="34">
        <f>PXIL!L57</f>
        <v>0</v>
      </c>
      <c r="AJ57" s="34">
        <f>PXIL!R57</f>
        <v>0</v>
      </c>
      <c r="AK57" s="34">
        <f>RTM_IEX!L57</f>
        <v>11.6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9.19</v>
      </c>
      <c r="H58">
        <f>PPCL_Spot!R58</f>
        <v>0</v>
      </c>
      <c r="I58">
        <f>Bawana_NG!R58</f>
        <v>4.9997661803217346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1.82</v>
      </c>
      <c r="AB58" s="75">
        <f>-STOA!R58</f>
        <v>0</v>
      </c>
      <c r="AC58">
        <f t="shared" si="0"/>
        <v>0.25150194238683127</v>
      </c>
      <c r="AD58">
        <f t="shared" si="1"/>
        <v>28.328264237934903</v>
      </c>
      <c r="AE58">
        <f>'IDT-1'!D58</f>
        <v>0</v>
      </c>
      <c r="AF58" s="24"/>
      <c r="AG58">
        <f t="shared" si="2"/>
        <v>28.328264237934903</v>
      </c>
      <c r="AI58" s="34">
        <f>PXIL!L58</f>
        <v>0</v>
      </c>
      <c r="AJ58" s="34">
        <f>PXIL!R58</f>
        <v>0</v>
      </c>
      <c r="AK58" s="34">
        <f>RTM_IEX!L58</f>
        <v>12.57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9.19</v>
      </c>
      <c r="H59">
        <f>PPCL_Spot!R59</f>
        <v>0</v>
      </c>
      <c r="I59">
        <f>Bawana_NG!R59</f>
        <v>4.9997661803217346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1.56</v>
      </c>
      <c r="AB59" s="75">
        <f>-STOA!R59</f>
        <v>0</v>
      </c>
      <c r="AC59">
        <f t="shared" si="0"/>
        <v>0.24921394238683126</v>
      </c>
      <c r="AD59">
        <f t="shared" si="1"/>
        <v>28.070552237934905</v>
      </c>
      <c r="AE59">
        <f>'IDT-1'!D59</f>
        <v>0</v>
      </c>
      <c r="AF59" s="24"/>
      <c r="AG59">
        <f t="shared" si="2"/>
        <v>28.070552237934905</v>
      </c>
      <c r="AI59" s="34">
        <f>PXIL!L59</f>
        <v>0</v>
      </c>
      <c r="AJ59" s="34">
        <f>PXIL!R59</f>
        <v>0</v>
      </c>
      <c r="AK59" s="34">
        <f>RTM_IEX!L59</f>
        <v>12.57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9.19</v>
      </c>
      <c r="H60">
        <f>PPCL_Spot!R60</f>
        <v>0</v>
      </c>
      <c r="I60">
        <f>Bawana_NG!R60</f>
        <v>4.9997661803217346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1.24</v>
      </c>
      <c r="AB60" s="75">
        <f>-STOA!R60</f>
        <v>0</v>
      </c>
      <c r="AC60">
        <f t="shared" si="0"/>
        <v>0.24639794238683127</v>
      </c>
      <c r="AD60">
        <f t="shared" si="1"/>
        <v>27.753368237934904</v>
      </c>
      <c r="AE60">
        <f>'IDT-1'!D60</f>
        <v>0</v>
      </c>
      <c r="AF60" s="24"/>
      <c r="AG60">
        <f t="shared" si="2"/>
        <v>27.753368237934904</v>
      </c>
      <c r="AI60" s="34">
        <f>PXIL!L60</f>
        <v>0</v>
      </c>
      <c r="AJ60" s="34">
        <f>PXIL!R60</f>
        <v>0</v>
      </c>
      <c r="AK60" s="34">
        <f>RTM_IEX!L60</f>
        <v>12.57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9.19</v>
      </c>
      <c r="H61">
        <f>PPCL_Spot!R61</f>
        <v>0</v>
      </c>
      <c r="I61">
        <f>Bawana_NG!R61</f>
        <v>4.9997661803217346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1.52</v>
      </c>
      <c r="AB61" s="75">
        <f>-STOA!R61</f>
        <v>0</v>
      </c>
      <c r="AC61">
        <f t="shared" si="0"/>
        <v>0.24886194238683124</v>
      </c>
      <c r="AD61">
        <f t="shared" si="1"/>
        <v>28.030904237934902</v>
      </c>
      <c r="AE61">
        <f>'IDT-1'!D61</f>
        <v>0</v>
      </c>
      <c r="AF61" s="24"/>
      <c r="AG61">
        <f t="shared" si="2"/>
        <v>28.030904237934902</v>
      </c>
      <c r="AI61" s="34">
        <f>PXIL!L61</f>
        <v>0</v>
      </c>
      <c r="AJ61" s="34">
        <f>PXIL!R61</f>
        <v>0</v>
      </c>
      <c r="AK61" s="34">
        <f>RTM_IEX!L61</f>
        <v>12.57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9.19</v>
      </c>
      <c r="H62">
        <f>PPCL_Spot!R62</f>
        <v>0</v>
      </c>
      <c r="I62">
        <f>Bawana_NG!R62</f>
        <v>4.9997661803217346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2.87</v>
      </c>
      <c r="AB62" s="75">
        <f>-STOA!R62</f>
        <v>0</v>
      </c>
      <c r="AC62">
        <f t="shared" si="0"/>
        <v>0.25220594238683125</v>
      </c>
      <c r="AD62">
        <f t="shared" si="1"/>
        <v>28.407560237934902</v>
      </c>
      <c r="AE62">
        <f>'IDT-1'!D62</f>
        <v>0</v>
      </c>
      <c r="AF62" s="24"/>
      <c r="AG62">
        <f t="shared" si="2"/>
        <v>28.407560237934902</v>
      </c>
      <c r="AI62" s="34">
        <f>PXIL!L62</f>
        <v>0</v>
      </c>
      <c r="AJ62" s="34">
        <f>PXIL!R62</f>
        <v>0</v>
      </c>
      <c r="AK62" s="34">
        <f>RTM_IEX!L62</f>
        <v>11.6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9.19</v>
      </c>
      <c r="H63">
        <f>PPCL_Spot!R63</f>
        <v>0</v>
      </c>
      <c r="I63">
        <f>Bawana_NG!R63</f>
        <v>4.9997661803217346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4.3099999999999996</v>
      </c>
      <c r="AB63" s="75">
        <f>-STOA!R63</f>
        <v>0</v>
      </c>
      <c r="AC63">
        <f t="shared" si="0"/>
        <v>0.23935794238683128</v>
      </c>
      <c r="AD63">
        <f t="shared" si="1"/>
        <v>26.960408237934899</v>
      </c>
      <c r="AE63">
        <f>'IDT-1'!D63</f>
        <v>0</v>
      </c>
      <c r="AF63" s="24"/>
      <c r="AG63">
        <f t="shared" si="2"/>
        <v>26.960408237934899</v>
      </c>
      <c r="AI63" s="34">
        <f>PXIL!L63</f>
        <v>0</v>
      </c>
      <c r="AJ63" s="34">
        <f>PXIL!R63</f>
        <v>0</v>
      </c>
      <c r="AK63" s="34">
        <f>RTM_IEX!L63</f>
        <v>8.6999999999999993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9.19</v>
      </c>
      <c r="H64">
        <f>PPCL_Spot!R64</f>
        <v>0</v>
      </c>
      <c r="I64">
        <f>Bawana_NG!R64</f>
        <v>4.9997661803217346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2.2000000000000002</v>
      </c>
      <c r="AB64" s="75">
        <f>-STOA!R64</f>
        <v>0</v>
      </c>
      <c r="AC64">
        <f t="shared" si="0"/>
        <v>0.23777394238683128</v>
      </c>
      <c r="AD64">
        <f t="shared" si="1"/>
        <v>26.781992237934901</v>
      </c>
      <c r="AE64">
        <f>'IDT-1'!D64</f>
        <v>0</v>
      </c>
      <c r="AF64" s="24"/>
      <c r="AG64">
        <f t="shared" si="2"/>
        <v>26.781992237934901</v>
      </c>
      <c r="AI64" s="34">
        <f>PXIL!L64</f>
        <v>0</v>
      </c>
      <c r="AJ64" s="34">
        <f>PXIL!R64</f>
        <v>0</v>
      </c>
      <c r="AK64" s="34">
        <f>RTM_IEX!L64</f>
        <v>10.63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9.19</v>
      </c>
      <c r="H65">
        <f>PPCL_Spot!R65</f>
        <v>0</v>
      </c>
      <c r="I65">
        <f>Bawana_NG!R65</f>
        <v>4.9997661803217346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1.76</v>
      </c>
      <c r="AB65" s="75">
        <f>-STOA!R65</f>
        <v>0</v>
      </c>
      <c r="AC65">
        <f t="shared" si="0"/>
        <v>0.23821394238683125</v>
      </c>
      <c r="AD65">
        <f t="shared" si="1"/>
        <v>26.831552237934901</v>
      </c>
      <c r="AE65">
        <f>'IDT-1'!D65</f>
        <v>0</v>
      </c>
      <c r="AF65" s="24"/>
      <c r="AG65">
        <f t="shared" si="2"/>
        <v>26.831552237934901</v>
      </c>
      <c r="AI65" s="34">
        <f>PXIL!L65</f>
        <v>0</v>
      </c>
      <c r="AJ65" s="34">
        <f>PXIL!R65</f>
        <v>0</v>
      </c>
      <c r="AK65" s="34">
        <f>RTM_IEX!L65</f>
        <v>11.12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9.19</v>
      </c>
      <c r="H66">
        <f>PPCL_Spot!R66</f>
        <v>0</v>
      </c>
      <c r="I66">
        <f>Bawana_NG!R66</f>
        <v>4.9997661803217346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1.48</v>
      </c>
      <c r="AB66" s="75">
        <f>-STOA!R66</f>
        <v>0</v>
      </c>
      <c r="AC66">
        <f t="shared" si="0"/>
        <v>0.23997394238683126</v>
      </c>
      <c r="AD66">
        <f t="shared" si="1"/>
        <v>27.029792237934899</v>
      </c>
      <c r="AE66">
        <f>'IDT-1'!D66</f>
        <v>0</v>
      </c>
      <c r="AF66" s="24"/>
      <c r="AG66">
        <f t="shared" si="2"/>
        <v>27.029792237934899</v>
      </c>
      <c r="AI66" s="34">
        <f>PXIL!L66</f>
        <v>0</v>
      </c>
      <c r="AJ66" s="34">
        <f>PXIL!R66</f>
        <v>0</v>
      </c>
      <c r="AK66" s="34">
        <f>RTM_IEX!L66</f>
        <v>11.6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9.19</v>
      </c>
      <c r="H67">
        <f>PPCL_Spot!R67</f>
        <v>0</v>
      </c>
      <c r="I67">
        <f>Bawana_NG!R67</f>
        <v>4.9997661803217346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2.11</v>
      </c>
      <c r="AB67" s="75">
        <f>-STOA!R67</f>
        <v>0</v>
      </c>
      <c r="AC67">
        <f t="shared" si="0"/>
        <v>0.23698194238683126</v>
      </c>
      <c r="AD67">
        <f t="shared" si="1"/>
        <v>26.692784237934905</v>
      </c>
      <c r="AE67">
        <f>'IDT-1'!D67</f>
        <v>0</v>
      </c>
      <c r="AF67" s="24"/>
      <c r="AG67">
        <f t="shared" si="2"/>
        <v>26.692784237934905</v>
      </c>
      <c r="AI67" s="34">
        <f>PXIL!L67</f>
        <v>0</v>
      </c>
      <c r="AJ67" s="34">
        <f>PXIL!R67</f>
        <v>0</v>
      </c>
      <c r="AK67" s="34">
        <f>RTM_IEX!L67</f>
        <v>10.63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9.19</v>
      </c>
      <c r="H68">
        <f>PPCL_Spot!R68</f>
        <v>0</v>
      </c>
      <c r="I68">
        <f>Bawana_NG!R68</f>
        <v>4.9997661803217346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1.87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0.23486994238683129</v>
      </c>
      <c r="AD68">
        <f t="shared" ref="AD68:AD98" si="4">SUM(B68:AB68,AI68:AR68)-AC68</f>
        <v>26.454896237934904</v>
      </c>
      <c r="AE68">
        <f>'IDT-1'!D68</f>
        <v>0</v>
      </c>
      <c r="AF68" s="24"/>
      <c r="AG68">
        <f t="shared" ref="AG68:AG98" si="5">SUM(AD68:AF68)</f>
        <v>26.454896237934904</v>
      </c>
      <c r="AI68" s="34">
        <f>PXIL!L68</f>
        <v>0</v>
      </c>
      <c r="AJ68" s="34">
        <f>PXIL!R68</f>
        <v>0</v>
      </c>
      <c r="AK68" s="34">
        <f>RTM_IEX!L68</f>
        <v>10.63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9.19</v>
      </c>
      <c r="H69">
        <f>PPCL_Spot!R69</f>
        <v>0</v>
      </c>
      <c r="I69">
        <f>Bawana_NG!R69</f>
        <v>4.9997661803217346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2.46</v>
      </c>
      <c r="AB69" s="75">
        <f>-STOA!R69</f>
        <v>0</v>
      </c>
      <c r="AC69">
        <f t="shared" si="3"/>
        <v>0.22307794238683126</v>
      </c>
      <c r="AD69">
        <f t="shared" si="4"/>
        <v>25.126688237934903</v>
      </c>
      <c r="AE69">
        <f>'IDT-1'!D69</f>
        <v>0</v>
      </c>
      <c r="AF69" s="24"/>
      <c r="AG69">
        <f t="shared" si="5"/>
        <v>25.126688237934903</v>
      </c>
      <c r="AI69" s="34">
        <f>PXIL!L69</f>
        <v>0</v>
      </c>
      <c r="AJ69" s="34">
        <f>PXIL!R69</f>
        <v>0</v>
      </c>
      <c r="AK69" s="34">
        <f>RTM_IEX!L69</f>
        <v>8.6999999999999993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9.19</v>
      </c>
      <c r="H70">
        <f>PPCL_Spot!R70</f>
        <v>0</v>
      </c>
      <c r="I70">
        <f>Bawana_NG!R70</f>
        <v>4.9997661803217346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1.92</v>
      </c>
      <c r="AB70" s="75">
        <f>-STOA!R70</f>
        <v>0</v>
      </c>
      <c r="AC70">
        <f t="shared" si="3"/>
        <v>0.21832594238683128</v>
      </c>
      <c r="AD70">
        <f t="shared" si="4"/>
        <v>24.591440237934904</v>
      </c>
      <c r="AE70">
        <f>'IDT-1'!D70</f>
        <v>0</v>
      </c>
      <c r="AF70" s="24"/>
      <c r="AG70">
        <f t="shared" si="5"/>
        <v>24.591440237934904</v>
      </c>
      <c r="AI70" s="34">
        <f>PXIL!L70</f>
        <v>0</v>
      </c>
      <c r="AJ70" s="34">
        <f>PXIL!R70</f>
        <v>0</v>
      </c>
      <c r="AK70" s="34">
        <f>RTM_IEX!L70</f>
        <v>8.6999999999999993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9.19</v>
      </c>
      <c r="H71">
        <f>PPCL_Spot!R71</f>
        <v>0</v>
      </c>
      <c r="I71">
        <f>Bawana_NG!R71</f>
        <v>4.9997661803217346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1.42</v>
      </c>
      <c r="AB71" s="75">
        <f>-STOA!R71</f>
        <v>0</v>
      </c>
      <c r="AC71">
        <f t="shared" si="3"/>
        <v>0.21392594238683127</v>
      </c>
      <c r="AD71">
        <f t="shared" si="4"/>
        <v>24.095840237934901</v>
      </c>
      <c r="AE71">
        <f>'IDT-1'!D71</f>
        <v>0</v>
      </c>
      <c r="AF71" s="24"/>
      <c r="AG71">
        <f t="shared" si="5"/>
        <v>24.095840237934901</v>
      </c>
      <c r="AI71" s="34">
        <f>PXIL!L71</f>
        <v>0</v>
      </c>
      <c r="AJ71" s="34">
        <f>PXIL!R71</f>
        <v>0</v>
      </c>
      <c r="AK71" s="34">
        <f>RTM_IEX!L71</f>
        <v>8.6999999999999993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9.19</v>
      </c>
      <c r="H72">
        <f>PPCL_Spot!R72</f>
        <v>0</v>
      </c>
      <c r="I72">
        <f>Bawana_NG!R72</f>
        <v>4.9997661803217346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1.1299999999999999</v>
      </c>
      <c r="AB72" s="75">
        <f>-STOA!R72</f>
        <v>0</v>
      </c>
      <c r="AC72">
        <f t="shared" si="3"/>
        <v>0.21137394238683127</v>
      </c>
      <c r="AD72">
        <f t="shared" si="4"/>
        <v>23.8083922379349</v>
      </c>
      <c r="AE72">
        <f>'IDT-1'!D72</f>
        <v>0</v>
      </c>
      <c r="AF72" s="24"/>
      <c r="AG72">
        <f t="shared" si="5"/>
        <v>23.8083922379349</v>
      </c>
      <c r="AI72" s="34">
        <f>PXIL!L72</f>
        <v>0</v>
      </c>
      <c r="AJ72" s="34">
        <f>PXIL!R72</f>
        <v>0</v>
      </c>
      <c r="AK72" s="34">
        <f>RTM_IEX!L72</f>
        <v>8.6999999999999993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9.19</v>
      </c>
      <c r="H73">
        <f>PPCL_Spot!R73</f>
        <v>0</v>
      </c>
      <c r="I73">
        <f>Bawana_NG!R73</f>
        <v>4.9997661803217346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0.7</v>
      </c>
      <c r="AB73" s="75">
        <f>-STOA!R73</f>
        <v>0</v>
      </c>
      <c r="AC73">
        <f t="shared" si="3"/>
        <v>0.20591794238683125</v>
      </c>
      <c r="AD73">
        <f t="shared" si="4"/>
        <v>23.193848237934901</v>
      </c>
      <c r="AE73">
        <f>'IDT-1'!D73</f>
        <v>0</v>
      </c>
      <c r="AF73" s="24"/>
      <c r="AG73">
        <f t="shared" si="5"/>
        <v>23.193848237934901</v>
      </c>
      <c r="AI73" s="34">
        <f>PXIL!L73</f>
        <v>0</v>
      </c>
      <c r="AJ73" s="34">
        <f>PXIL!R73</f>
        <v>0</v>
      </c>
      <c r="AK73" s="34">
        <f>RTM_IEX!L73</f>
        <v>8.51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9.19</v>
      </c>
      <c r="H74">
        <f>PPCL_Spot!R74</f>
        <v>0</v>
      </c>
      <c r="I74">
        <f>Bawana_NG!R74</f>
        <v>4.9997661803217346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0.34</v>
      </c>
      <c r="AB74" s="75">
        <f>-STOA!R74</f>
        <v>0</v>
      </c>
      <c r="AC74">
        <f t="shared" si="3"/>
        <v>0.20019794238683128</v>
      </c>
      <c r="AD74">
        <f t="shared" si="4"/>
        <v>22.549568237934903</v>
      </c>
      <c r="AE74">
        <f>'IDT-1'!D74</f>
        <v>0</v>
      </c>
      <c r="AF74" s="24"/>
      <c r="AG74">
        <f t="shared" si="5"/>
        <v>22.549568237934903</v>
      </c>
      <c r="AI74" s="34">
        <f>PXIL!L74</f>
        <v>0</v>
      </c>
      <c r="AJ74" s="34">
        <f>PXIL!R74</f>
        <v>0</v>
      </c>
      <c r="AK74" s="34">
        <f>RTM_IEX!L74</f>
        <v>8.2200000000000006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9.19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0.1</v>
      </c>
      <c r="AB75" s="75">
        <f>-STOA!R75</f>
        <v>0</v>
      </c>
      <c r="AC75">
        <f t="shared" si="3"/>
        <v>0.193776</v>
      </c>
      <c r="AD75">
        <f t="shared" si="4"/>
        <v>21.826224000000003</v>
      </c>
      <c r="AE75">
        <f>'IDT-1'!D75</f>
        <v>0</v>
      </c>
      <c r="AF75" s="24"/>
      <c r="AG75">
        <f t="shared" si="5"/>
        <v>21.826224000000003</v>
      </c>
      <c r="AI75" s="34">
        <f>PXIL!L75</f>
        <v>0</v>
      </c>
      <c r="AJ75" s="34">
        <f>PXIL!R75</f>
        <v>0</v>
      </c>
      <c r="AK75" s="34">
        <f>RTM_IEX!L75</f>
        <v>7.73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9.19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0.19289600000000001</v>
      </c>
      <c r="AD76">
        <f t="shared" si="4"/>
        <v>21.727104000000001</v>
      </c>
      <c r="AE76">
        <f>'IDT-1'!D76</f>
        <v>0</v>
      </c>
      <c r="AF76" s="24"/>
      <c r="AG76">
        <f t="shared" si="5"/>
        <v>21.727104000000001</v>
      </c>
      <c r="AI76" s="34">
        <f>PXIL!L76</f>
        <v>0</v>
      </c>
      <c r="AJ76" s="34">
        <f>PXIL!R76</f>
        <v>0</v>
      </c>
      <c r="AK76" s="34">
        <f>RTM_IEX!L76</f>
        <v>7.73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9.19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0.19060800000000003</v>
      </c>
      <c r="AD77">
        <f t="shared" si="4"/>
        <v>21.469391999999999</v>
      </c>
      <c r="AE77">
        <f>'IDT-1'!D77</f>
        <v>0</v>
      </c>
      <c r="AF77" s="24"/>
      <c r="AG77">
        <f t="shared" si="5"/>
        <v>21.469391999999999</v>
      </c>
      <c r="AI77" s="34">
        <f>PXIL!L77</f>
        <v>0</v>
      </c>
      <c r="AJ77" s="34">
        <f>PXIL!R77</f>
        <v>0</v>
      </c>
      <c r="AK77" s="34">
        <f>RTM_IEX!L77</f>
        <v>7.47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9.19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0.18682400000000005</v>
      </c>
      <c r="AD78">
        <f t="shared" si="4"/>
        <v>21.043175999999999</v>
      </c>
      <c r="AE78">
        <f>'IDT-1'!D78</f>
        <v>0</v>
      </c>
      <c r="AF78" s="24"/>
      <c r="AG78">
        <f t="shared" si="5"/>
        <v>21.043175999999999</v>
      </c>
      <c r="AI78" s="34">
        <f>PXIL!L78</f>
        <v>0</v>
      </c>
      <c r="AJ78" s="34">
        <f>PXIL!R78</f>
        <v>0</v>
      </c>
      <c r="AK78" s="34">
        <f>RTM_IEX!L78</f>
        <v>7.04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9.19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0.17362400000000003</v>
      </c>
      <c r="AD79">
        <f t="shared" si="4"/>
        <v>19.556376</v>
      </c>
      <c r="AE79">
        <f>'IDT-1'!D79</f>
        <v>0</v>
      </c>
      <c r="AF79" s="24"/>
      <c r="AG79">
        <f t="shared" si="5"/>
        <v>19.556376</v>
      </c>
      <c r="AI79" s="34">
        <f>PXIL!L79</f>
        <v>0</v>
      </c>
      <c r="AJ79" s="34">
        <f>PXIL!R79</f>
        <v>0</v>
      </c>
      <c r="AK79" s="34">
        <f>RTM_IEX!L79</f>
        <v>5.54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9.19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0.17204000000000003</v>
      </c>
      <c r="AD80">
        <f t="shared" si="4"/>
        <v>19.377960000000002</v>
      </c>
      <c r="AE80">
        <f>'IDT-1'!D80</f>
        <v>0</v>
      </c>
      <c r="AF80" s="24"/>
      <c r="AG80">
        <f t="shared" si="5"/>
        <v>19.377960000000002</v>
      </c>
      <c r="AI80" s="34">
        <f>PXIL!L80</f>
        <v>0</v>
      </c>
      <c r="AJ80" s="34">
        <f>PXIL!R80</f>
        <v>0</v>
      </c>
      <c r="AK80" s="34">
        <f>RTM_IEX!L80</f>
        <v>5.36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9.19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0.17872800000000003</v>
      </c>
      <c r="AD81">
        <f t="shared" si="4"/>
        <v>20.131272000000003</v>
      </c>
      <c r="AE81">
        <f>'IDT-1'!D81</f>
        <v>0</v>
      </c>
      <c r="AF81" s="24"/>
      <c r="AG81">
        <f t="shared" si="5"/>
        <v>20.131272000000003</v>
      </c>
      <c r="AI81" s="34">
        <f>PXIL!L81</f>
        <v>0</v>
      </c>
      <c r="AJ81" s="34">
        <f>PXIL!R81</f>
        <v>0</v>
      </c>
      <c r="AK81" s="34">
        <f>RTM_IEX!L81</f>
        <v>6.12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9.19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0.19034400000000001</v>
      </c>
      <c r="AD82">
        <f t="shared" si="4"/>
        <v>21.439656000000003</v>
      </c>
      <c r="AE82">
        <f>'IDT-1'!D82</f>
        <v>0</v>
      </c>
      <c r="AF82" s="24"/>
      <c r="AG82">
        <f t="shared" si="5"/>
        <v>21.439656000000003</v>
      </c>
      <c r="AI82" s="34">
        <f>PXIL!L82</f>
        <v>0</v>
      </c>
      <c r="AJ82" s="34">
        <f>PXIL!R82</f>
        <v>0</v>
      </c>
      <c r="AK82" s="34">
        <f>RTM_IEX!L82</f>
        <v>7.44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9.19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0.184448</v>
      </c>
      <c r="AD83">
        <f t="shared" si="4"/>
        <v>20.775552000000001</v>
      </c>
      <c r="AE83">
        <f>'IDT-1'!D83</f>
        <v>0</v>
      </c>
      <c r="AF83" s="24"/>
      <c r="AG83">
        <f t="shared" si="5"/>
        <v>20.775552000000001</v>
      </c>
      <c r="AI83" s="34">
        <f>PXIL!L83</f>
        <v>0</v>
      </c>
      <c r="AJ83" s="34">
        <f>PXIL!R83</f>
        <v>0</v>
      </c>
      <c r="AK83" s="34">
        <f>RTM_IEX!L83</f>
        <v>6.77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9.19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0.184448</v>
      </c>
      <c r="AD84">
        <f t="shared" si="4"/>
        <v>20.775552000000001</v>
      </c>
      <c r="AE84">
        <f>'IDT-1'!D84</f>
        <v>0</v>
      </c>
      <c r="AF84" s="24"/>
      <c r="AG84">
        <f t="shared" si="5"/>
        <v>20.775552000000001</v>
      </c>
      <c r="AI84" s="34">
        <f>PXIL!L84</f>
        <v>0</v>
      </c>
      <c r="AJ84" s="34">
        <f>PXIL!R84</f>
        <v>0</v>
      </c>
      <c r="AK84" s="34">
        <f>RTM_IEX!L84</f>
        <v>6.77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9.19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0.184448</v>
      </c>
      <c r="AD85">
        <f t="shared" si="4"/>
        <v>20.775552000000001</v>
      </c>
      <c r="AE85">
        <f>'IDT-1'!D85</f>
        <v>0</v>
      </c>
      <c r="AF85" s="24"/>
      <c r="AG85">
        <f t="shared" si="5"/>
        <v>20.775552000000001</v>
      </c>
      <c r="AI85" s="34">
        <f>PXIL!L85</f>
        <v>0</v>
      </c>
      <c r="AJ85" s="34">
        <f>PXIL!R85</f>
        <v>0</v>
      </c>
      <c r="AK85" s="34">
        <f>RTM_IEX!L85</f>
        <v>6.77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9.19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0.184448</v>
      </c>
      <c r="AD86">
        <f t="shared" si="4"/>
        <v>20.775552000000001</v>
      </c>
      <c r="AE86">
        <f>'IDT-1'!D86</f>
        <v>0</v>
      </c>
      <c r="AF86" s="24"/>
      <c r="AG86">
        <f t="shared" si="5"/>
        <v>20.775552000000001</v>
      </c>
      <c r="AI86" s="34">
        <f>PXIL!L86</f>
        <v>0</v>
      </c>
      <c r="AJ86" s="34">
        <f>PXIL!R86</f>
        <v>0</v>
      </c>
      <c r="AK86" s="34">
        <f>RTM_IEX!L86</f>
        <v>6.77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9.19</v>
      </c>
      <c r="H87">
        <f>PPCL_Spot!R87</f>
        <v>0</v>
      </c>
      <c r="I87">
        <f>Bawana_NG!R87</f>
        <v>4.9997759354694153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0.19034202823213087</v>
      </c>
      <c r="AD87">
        <f t="shared" si="4"/>
        <v>21.439433907237284</v>
      </c>
      <c r="AE87">
        <f>'IDT-1'!D87</f>
        <v>0</v>
      </c>
      <c r="AF87" s="24"/>
      <c r="AG87">
        <f t="shared" si="5"/>
        <v>21.439433907237284</v>
      </c>
      <c r="AI87" s="34">
        <f>PXIL!L87</f>
        <v>0</v>
      </c>
      <c r="AJ87" s="34">
        <f>PXIL!R87</f>
        <v>0</v>
      </c>
      <c r="AK87" s="34">
        <f>RTM_IEX!L87</f>
        <v>7.44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9.19</v>
      </c>
      <c r="H88">
        <f>PPCL_Spot!R88</f>
        <v>0</v>
      </c>
      <c r="I88">
        <f>Bawana_NG!R88</f>
        <v>4.9997759354694153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0.19034202823213087</v>
      </c>
      <c r="AD88">
        <f t="shared" si="4"/>
        <v>21.439433907237284</v>
      </c>
      <c r="AE88">
        <f>'IDT-1'!D88</f>
        <v>0</v>
      </c>
      <c r="AF88" s="24"/>
      <c r="AG88">
        <f t="shared" si="5"/>
        <v>21.439433907237284</v>
      </c>
      <c r="AI88" s="34">
        <f>PXIL!L88</f>
        <v>0</v>
      </c>
      <c r="AJ88" s="34">
        <f>PXIL!R88</f>
        <v>0</v>
      </c>
      <c r="AK88" s="34">
        <f>RTM_IEX!L88</f>
        <v>7.44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9.19</v>
      </c>
      <c r="H89">
        <f>PPCL_Spot!R89</f>
        <v>0</v>
      </c>
      <c r="I89">
        <f>Bawana_NG!R89</f>
        <v>4.9997759354694153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0.18611802823213086</v>
      </c>
      <c r="AD89">
        <f t="shared" si="4"/>
        <v>20.963657907237284</v>
      </c>
      <c r="AE89">
        <f>'IDT-1'!D89</f>
        <v>0</v>
      </c>
      <c r="AF89" s="24"/>
      <c r="AG89">
        <f t="shared" si="5"/>
        <v>20.963657907237284</v>
      </c>
      <c r="AI89" s="34">
        <f>PXIL!L89</f>
        <v>0</v>
      </c>
      <c r="AJ89" s="34">
        <f>PXIL!R89</f>
        <v>0</v>
      </c>
      <c r="AK89" s="34">
        <f>RTM_IEX!L89</f>
        <v>6.96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9.19</v>
      </c>
      <c r="H90">
        <f>PPCL_Spot!R90</f>
        <v>0</v>
      </c>
      <c r="I90">
        <f>Bawana_NG!R90</f>
        <v>4.9997759354694153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0.18523802823213087</v>
      </c>
      <c r="AD90">
        <f t="shared" si="4"/>
        <v>20.864537907237285</v>
      </c>
      <c r="AE90">
        <f>'IDT-1'!D90</f>
        <v>0</v>
      </c>
      <c r="AF90" s="24"/>
      <c r="AG90">
        <f t="shared" si="5"/>
        <v>20.864537907237285</v>
      </c>
      <c r="AI90" s="34">
        <f>PXIL!L90</f>
        <v>0</v>
      </c>
      <c r="AJ90" s="34">
        <f>PXIL!R90</f>
        <v>0</v>
      </c>
      <c r="AK90" s="34">
        <f>RTM_IEX!L90</f>
        <v>6.86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9.19</v>
      </c>
      <c r="H91">
        <f>PPCL_Spot!R91</f>
        <v>0</v>
      </c>
      <c r="I91">
        <f>Bawana_NG!R91</f>
        <v>4.9997759354694153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0.18444602823213085</v>
      </c>
      <c r="AD91">
        <f t="shared" si="4"/>
        <v>20.775329907237285</v>
      </c>
      <c r="AE91">
        <f>'IDT-1'!D91</f>
        <v>0</v>
      </c>
      <c r="AF91" s="24"/>
      <c r="AG91">
        <f t="shared" si="5"/>
        <v>20.775329907237285</v>
      </c>
      <c r="AI91" s="34">
        <f>PXIL!L91</f>
        <v>0</v>
      </c>
      <c r="AJ91" s="34">
        <f>PXIL!R91</f>
        <v>0</v>
      </c>
      <c r="AK91" s="34">
        <f>RTM_IEX!L91</f>
        <v>6.77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9.19</v>
      </c>
      <c r="H92">
        <f>PPCL_Spot!R92</f>
        <v>0</v>
      </c>
      <c r="I92">
        <f>Bawana_NG!R92</f>
        <v>4.9997759354694153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0.18268602823213087</v>
      </c>
      <c r="AD92">
        <f t="shared" si="4"/>
        <v>20.577089907237283</v>
      </c>
      <c r="AE92">
        <f>'IDT-1'!D92</f>
        <v>0</v>
      </c>
      <c r="AF92" s="24"/>
      <c r="AG92">
        <f t="shared" si="5"/>
        <v>20.577089907237283</v>
      </c>
      <c r="AI92" s="34">
        <f>PXIL!L92</f>
        <v>0</v>
      </c>
      <c r="AJ92" s="34">
        <f>PXIL!R92</f>
        <v>0</v>
      </c>
      <c r="AK92" s="34">
        <f>RTM_IEX!L92</f>
        <v>6.57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9.19</v>
      </c>
      <c r="H93">
        <f>PPCL_Spot!R93</f>
        <v>0</v>
      </c>
      <c r="I93">
        <f>Bawana_NG!R93</f>
        <v>4.9997759354694153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0.18101402823213086</v>
      </c>
      <c r="AD93">
        <f t="shared" si="4"/>
        <v>20.388761907237285</v>
      </c>
      <c r="AE93">
        <f>'IDT-1'!D93</f>
        <v>0</v>
      </c>
      <c r="AF93" s="24"/>
      <c r="AG93">
        <f t="shared" si="5"/>
        <v>20.388761907237285</v>
      </c>
      <c r="AI93" s="34">
        <f>PXIL!L93</f>
        <v>0</v>
      </c>
      <c r="AJ93" s="34">
        <f>PXIL!R93</f>
        <v>0</v>
      </c>
      <c r="AK93" s="34">
        <f>RTM_IEX!L93</f>
        <v>6.38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9.3109210526315778</v>
      </c>
      <c r="H94">
        <f>PPCL_Spot!R94</f>
        <v>0</v>
      </c>
      <c r="I94">
        <f>Bawana_NG!R94</f>
        <v>4.9997759354694153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0.17864613349528877</v>
      </c>
      <c r="AD94">
        <f t="shared" si="4"/>
        <v>20.122050854605707</v>
      </c>
      <c r="AE94">
        <f>'IDT-1'!D94</f>
        <v>0</v>
      </c>
      <c r="AF94" s="24"/>
      <c r="AG94">
        <f t="shared" si="5"/>
        <v>20.122050854605707</v>
      </c>
      <c r="AI94" s="34">
        <f>PXIL!L94</f>
        <v>0</v>
      </c>
      <c r="AJ94" s="34">
        <f>PXIL!R94</f>
        <v>0</v>
      </c>
      <c r="AK94" s="34">
        <f>RTM_IEX!L94</f>
        <v>5.99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9.3109210526315778</v>
      </c>
      <c r="H95">
        <f>PPCL_Spot!R95</f>
        <v>0</v>
      </c>
      <c r="I95">
        <f>Bawana_NG!R95</f>
        <v>4.9997759354694153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0.17697413349528876</v>
      </c>
      <c r="AD95">
        <f t="shared" si="4"/>
        <v>19.933722854605705</v>
      </c>
      <c r="AE95">
        <f>'IDT-1'!D95</f>
        <v>0</v>
      </c>
      <c r="AF95" s="24"/>
      <c r="AG95">
        <f t="shared" si="5"/>
        <v>19.933722854605705</v>
      </c>
      <c r="AI95" s="34">
        <f>PXIL!L95</f>
        <v>0</v>
      </c>
      <c r="AJ95" s="34">
        <f>PXIL!R95</f>
        <v>0</v>
      </c>
      <c r="AK95" s="34">
        <f>RTM_IEX!L95</f>
        <v>5.8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9.3109210526315778</v>
      </c>
      <c r="H96">
        <f>PPCL_Spot!R96</f>
        <v>0</v>
      </c>
      <c r="I96">
        <f>Bawana_NG!R96</f>
        <v>4.9997759354694153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0.17530213349528878</v>
      </c>
      <c r="AD96">
        <f t="shared" si="4"/>
        <v>19.745394854605703</v>
      </c>
      <c r="AE96">
        <f>'IDT-1'!D96</f>
        <v>0</v>
      </c>
      <c r="AF96" s="24"/>
      <c r="AG96">
        <f t="shared" si="5"/>
        <v>19.745394854605703</v>
      </c>
      <c r="AI96" s="34">
        <f>PXIL!L96</f>
        <v>0</v>
      </c>
      <c r="AJ96" s="34">
        <f>PXIL!R96</f>
        <v>0</v>
      </c>
      <c r="AK96" s="34">
        <f>RTM_IEX!L96</f>
        <v>5.61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9.34</v>
      </c>
      <c r="H97">
        <f>PPCL_Spot!R97</f>
        <v>0</v>
      </c>
      <c r="I97">
        <f>Bawana_NG!R97</f>
        <v>4.9997759354694153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0.17379802823213086</v>
      </c>
      <c r="AD97">
        <f t="shared" si="4"/>
        <v>19.575977907237284</v>
      </c>
      <c r="AE97">
        <f>'IDT-1'!D97</f>
        <v>0</v>
      </c>
      <c r="AF97" s="24"/>
      <c r="AG97">
        <f t="shared" si="5"/>
        <v>19.575977907237284</v>
      </c>
      <c r="AI97" s="34">
        <f>PXIL!L97</f>
        <v>0</v>
      </c>
      <c r="AJ97" s="34">
        <f>PXIL!R97</f>
        <v>0</v>
      </c>
      <c r="AK97" s="34">
        <f>RTM_IEX!L97</f>
        <v>5.41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9.34</v>
      </c>
      <c r="H98">
        <f>PPCL_Spot!R98</f>
        <v>0</v>
      </c>
      <c r="I98">
        <f>Bawana_NG!R98</f>
        <v>4.9997759354694153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0.17212602823213086</v>
      </c>
      <c r="AD98">
        <f t="shared" si="4"/>
        <v>19.387649907237282</v>
      </c>
      <c r="AE98">
        <f>'IDT-1'!D98</f>
        <v>0</v>
      </c>
      <c r="AF98" s="24"/>
      <c r="AG98">
        <f t="shared" si="5"/>
        <v>19.387649907237282</v>
      </c>
      <c r="AI98" s="34">
        <f>PXIL!L98</f>
        <v>0</v>
      </c>
      <c r="AJ98" s="34">
        <f>PXIL!R98</f>
        <v>0</v>
      </c>
      <c r="AK98" s="34">
        <f>RTM_IEX!L98</f>
        <v>5.22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0.22264947538401647</v>
      </c>
      <c r="H99">
        <f t="shared" si="6"/>
        <v>0</v>
      </c>
      <c r="I99">
        <f t="shared" si="6"/>
        <v>0.11999736002936913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3.5712499999999994E-2</v>
      </c>
      <c r="AB99" s="75">
        <f t="shared" si="6"/>
        <v>0</v>
      </c>
      <c r="AC99">
        <f t="shared" si="6"/>
        <v>4.9466721516377892E-3</v>
      </c>
      <c r="AD99">
        <f t="shared" si="6"/>
        <v>0.55717516326174743</v>
      </c>
      <c r="AE99">
        <f t="shared" ref="AE99:AR99" si="7">SUM(AE3:AE98)/4000</f>
        <v>0</v>
      </c>
      <c r="AG99">
        <f t="shared" si="7"/>
        <v>0.55717516326174743</v>
      </c>
      <c r="AI99">
        <f t="shared" si="7"/>
        <v>0</v>
      </c>
      <c r="AJ99">
        <f t="shared" si="7"/>
        <v>0</v>
      </c>
      <c r="AK99">
        <f t="shared" si="7"/>
        <v>0.18376250000000011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45198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14.499000000000001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0.16243920000000001</v>
      </c>
      <c r="AD3">
        <f>SUM(B3:AB3,AI3:AR3)-AC3</f>
        <v>18.296560799999998</v>
      </c>
      <c r="AE3">
        <v>0</v>
      </c>
      <c r="AF3" s="24"/>
      <c r="AG3">
        <f>SUM(AD3:AF3)</f>
        <v>18.296560799999998</v>
      </c>
      <c r="AI3" s="34">
        <f>PXIL!M3</f>
        <v>0</v>
      </c>
      <c r="AJ3" s="34">
        <f>PXIL!S3</f>
        <v>0</v>
      </c>
      <c r="AK3" s="34">
        <f>RTM_IEX!M3</f>
        <v>3.96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14.499000000000001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0.13779920000000001</v>
      </c>
      <c r="AD4">
        <f t="shared" ref="AD4:AD67" si="1">SUM(B4:AB4,AI4:AR4)-AC4</f>
        <v>15.521200800000001</v>
      </c>
      <c r="AE4">
        <v>0</v>
      </c>
      <c r="AF4" s="24"/>
      <c r="AG4">
        <f t="shared" ref="AG4:AG67" si="2">SUM(AD4:AF4)</f>
        <v>15.521200800000001</v>
      </c>
      <c r="AI4" s="34">
        <f>PXIL!M4</f>
        <v>0</v>
      </c>
      <c r="AJ4" s="34">
        <f>PXIL!S4</f>
        <v>0</v>
      </c>
      <c r="AK4" s="34">
        <f>RTM_IEX!M4</f>
        <v>1.1599999999999999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16.383870000000002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0.14417805600000003</v>
      </c>
      <c r="AD5">
        <f t="shared" si="1"/>
        <v>16.239691944</v>
      </c>
      <c r="AE5">
        <v>0</v>
      </c>
      <c r="AF5" s="24"/>
      <c r="AG5">
        <f t="shared" si="2"/>
        <v>16.239691944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16.422533999999999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0.14451829920000001</v>
      </c>
      <c r="AD6">
        <f t="shared" si="1"/>
        <v>16.278015700799997</v>
      </c>
      <c r="AE6">
        <v>0</v>
      </c>
      <c r="AF6" s="24"/>
      <c r="AG6">
        <f t="shared" si="2"/>
        <v>16.278015700799997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16.857503999999999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0.1483460352</v>
      </c>
      <c r="AD7">
        <f t="shared" si="1"/>
        <v>16.709157964799999</v>
      </c>
      <c r="AE7">
        <v>0</v>
      </c>
      <c r="AF7" s="24"/>
      <c r="AG7">
        <f t="shared" si="2"/>
        <v>16.709157964799999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16.992827999999999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0.15120888640000002</v>
      </c>
      <c r="AD8">
        <f t="shared" si="1"/>
        <v>17.031619113600001</v>
      </c>
      <c r="AE8">
        <v>0</v>
      </c>
      <c r="AF8" s="24"/>
      <c r="AG8">
        <f t="shared" si="2"/>
        <v>17.031619113600001</v>
      </c>
      <c r="AI8" s="34">
        <f>PXIL!M8</f>
        <v>0</v>
      </c>
      <c r="AJ8" s="34">
        <f>PXIL!S8</f>
        <v>0</v>
      </c>
      <c r="AK8" s="34">
        <f>RTM_IEX!M8</f>
        <v>0.19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16.992827999999999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0.16229688640000001</v>
      </c>
      <c r="AD9">
        <f t="shared" si="1"/>
        <v>18.280531113599999</v>
      </c>
      <c r="AE9">
        <v>0</v>
      </c>
      <c r="AF9" s="24"/>
      <c r="AG9">
        <f t="shared" si="2"/>
        <v>18.280531113599999</v>
      </c>
      <c r="AI9" s="34">
        <f>PXIL!M9</f>
        <v>0</v>
      </c>
      <c r="AJ9" s="34">
        <f>PXIL!S9</f>
        <v>0</v>
      </c>
      <c r="AK9" s="34">
        <f>RTM_IEX!M9</f>
        <v>1.45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16.673850000000002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0.14672988000000003</v>
      </c>
      <c r="AD10">
        <f t="shared" si="1"/>
        <v>16.527120120000003</v>
      </c>
      <c r="AE10">
        <v>0</v>
      </c>
      <c r="AF10" s="24"/>
      <c r="AG10">
        <f t="shared" si="2"/>
        <v>16.527120120000003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14.643990000000001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0.12886711200000001</v>
      </c>
      <c r="AD11">
        <f t="shared" si="1"/>
        <v>14.515122888000001</v>
      </c>
      <c r="AE11">
        <v>0</v>
      </c>
      <c r="AF11" s="24"/>
      <c r="AG11">
        <f t="shared" si="2"/>
        <v>14.515122888000001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16.103556000000001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0.14171129280000003</v>
      </c>
      <c r="AD12">
        <f t="shared" si="1"/>
        <v>15.961844707200001</v>
      </c>
      <c r="AE12">
        <v>0</v>
      </c>
      <c r="AF12" s="24"/>
      <c r="AG12">
        <f t="shared" si="2"/>
        <v>15.961844707200001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16.045559999999998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0.141200928</v>
      </c>
      <c r="AD13">
        <f t="shared" si="1"/>
        <v>15.904359071999998</v>
      </c>
      <c r="AE13">
        <v>0</v>
      </c>
      <c r="AF13" s="24"/>
      <c r="AG13">
        <f t="shared" si="2"/>
        <v>15.904359071999998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16.509528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0.1452838464</v>
      </c>
      <c r="AD14">
        <f t="shared" si="1"/>
        <v>16.364244153599998</v>
      </c>
      <c r="AE14">
        <v>0</v>
      </c>
      <c r="AF14" s="24"/>
      <c r="AG14">
        <f t="shared" si="2"/>
        <v>16.364244153599998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16.992827999999999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0.16141688640000001</v>
      </c>
      <c r="AD15">
        <f t="shared" si="1"/>
        <v>18.181411113599999</v>
      </c>
      <c r="AE15">
        <v>0</v>
      </c>
      <c r="AF15" s="24"/>
      <c r="AG15">
        <f t="shared" si="2"/>
        <v>18.181411113599999</v>
      </c>
      <c r="AI15" s="34">
        <f>PXIL!M15</f>
        <v>0</v>
      </c>
      <c r="AJ15" s="34">
        <f>PXIL!S15</f>
        <v>0</v>
      </c>
      <c r="AK15" s="34">
        <f>RTM_IEX!M15</f>
        <v>1.35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16.702847999999999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0.14698506240000001</v>
      </c>
      <c r="AD16">
        <f t="shared" si="1"/>
        <v>16.555862937600001</v>
      </c>
      <c r="AE16">
        <v>0</v>
      </c>
      <c r="AF16" s="24"/>
      <c r="AG16">
        <f t="shared" si="2"/>
        <v>16.555862937600001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16.992827999999999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2.0299999999999998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0.1674008864</v>
      </c>
      <c r="AD17">
        <f t="shared" si="1"/>
        <v>18.855427113600001</v>
      </c>
      <c r="AE17">
        <v>0</v>
      </c>
      <c r="AF17" s="24"/>
      <c r="AG17">
        <f t="shared" si="2"/>
        <v>18.855427113600001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16.992827999999999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2.3199999999999998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0.1699528864</v>
      </c>
      <c r="AD18">
        <f t="shared" si="1"/>
        <v>19.142875113599999</v>
      </c>
      <c r="AE18">
        <v>0</v>
      </c>
      <c r="AF18" s="24"/>
      <c r="AG18">
        <f t="shared" si="2"/>
        <v>19.142875113599999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14.872108000000001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1.55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0.14451455040000002</v>
      </c>
      <c r="AD19">
        <f t="shared" si="1"/>
        <v>16.277593449600001</v>
      </c>
      <c r="AE19">
        <v>0</v>
      </c>
      <c r="AF19" s="24"/>
      <c r="AG19">
        <f t="shared" si="2"/>
        <v>16.277593449600001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12.747521000000001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4.93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0.1555621848</v>
      </c>
      <c r="AD20">
        <f t="shared" si="1"/>
        <v>17.521958815199998</v>
      </c>
      <c r="AE20">
        <v>0</v>
      </c>
      <c r="AF20" s="24"/>
      <c r="AG20">
        <f t="shared" si="2"/>
        <v>17.521958815199998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12.747521000000001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5.32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0.15899418479999999</v>
      </c>
      <c r="AD21">
        <f t="shared" si="1"/>
        <v>17.908526815199998</v>
      </c>
      <c r="AE21">
        <v>0</v>
      </c>
      <c r="AF21" s="24"/>
      <c r="AG21">
        <f t="shared" si="2"/>
        <v>17.908526815199998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12.747521000000001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7.15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0.17509818480000003</v>
      </c>
      <c r="AD22">
        <f t="shared" si="1"/>
        <v>19.722422815200002</v>
      </c>
      <c r="AE22">
        <v>0</v>
      </c>
      <c r="AF22" s="24"/>
      <c r="AG22">
        <f t="shared" si="2"/>
        <v>19.722422815200002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12.747521000000001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7.15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0.21258618480000002</v>
      </c>
      <c r="AD23">
        <f t="shared" si="1"/>
        <v>23.944934815200003</v>
      </c>
      <c r="AE23">
        <v>0</v>
      </c>
      <c r="AF23" s="24"/>
      <c r="AG23">
        <f t="shared" si="2"/>
        <v>23.944934815200003</v>
      </c>
      <c r="AI23" s="34">
        <f>PXIL!M23</f>
        <v>0</v>
      </c>
      <c r="AJ23" s="34">
        <f>PXIL!S23</f>
        <v>0</v>
      </c>
      <c r="AK23" s="34">
        <f>RTM_IEX!M23</f>
        <v>4.26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12.747521000000001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7.15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0.21249818480000005</v>
      </c>
      <c r="AD24">
        <f t="shared" si="1"/>
        <v>23.9350228152</v>
      </c>
      <c r="AE24">
        <v>0</v>
      </c>
      <c r="AF24" s="24"/>
      <c r="AG24">
        <f t="shared" si="2"/>
        <v>23.9350228152</v>
      </c>
      <c r="AI24" s="34">
        <f>PXIL!M24</f>
        <v>0</v>
      </c>
      <c r="AJ24" s="34">
        <f>PXIL!S24</f>
        <v>0</v>
      </c>
      <c r="AK24" s="34">
        <f>RTM_IEX!M24</f>
        <v>4.25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12.747521000000001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7.15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0.21249818480000005</v>
      </c>
      <c r="AD25">
        <f t="shared" si="1"/>
        <v>23.9350228152</v>
      </c>
      <c r="AE25">
        <v>0</v>
      </c>
      <c r="AF25" s="24"/>
      <c r="AG25">
        <f t="shared" si="2"/>
        <v>23.9350228152</v>
      </c>
      <c r="AI25" s="34">
        <f>PXIL!M25</f>
        <v>0</v>
      </c>
      <c r="AJ25" s="34">
        <f>PXIL!S25</f>
        <v>0</v>
      </c>
      <c r="AK25" s="34">
        <f>RTM_IEX!M25</f>
        <v>4.25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12.747521000000001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0.19639418480000004</v>
      </c>
      <c r="AD26">
        <f t="shared" si="1"/>
        <v>22.1211268152</v>
      </c>
      <c r="AE26">
        <v>0</v>
      </c>
      <c r="AF26" s="24"/>
      <c r="AG26">
        <f t="shared" si="2"/>
        <v>22.1211268152</v>
      </c>
      <c r="AI26" s="34">
        <f>PXIL!M26</f>
        <v>0</v>
      </c>
      <c r="AJ26" s="34">
        <f>PXIL!S26</f>
        <v>0</v>
      </c>
      <c r="AK26" s="34">
        <f>RTM_IEX!M26</f>
        <v>9.57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12.747521000000001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0.19982618480000003</v>
      </c>
      <c r="AD27">
        <f t="shared" si="1"/>
        <v>22.507694815200001</v>
      </c>
      <c r="AE27">
        <v>0</v>
      </c>
      <c r="AF27" s="24"/>
      <c r="AG27">
        <f t="shared" si="2"/>
        <v>22.507694815200001</v>
      </c>
      <c r="AI27" s="34">
        <f>PXIL!M27</f>
        <v>0</v>
      </c>
      <c r="AJ27" s="34">
        <f>PXIL!S27</f>
        <v>0</v>
      </c>
      <c r="AK27" s="34">
        <f>RTM_IEX!M27</f>
        <v>9.9600000000000009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12.747521000000001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0.21258618480000002</v>
      </c>
      <c r="AD28">
        <f t="shared" si="1"/>
        <v>23.944934815200003</v>
      </c>
      <c r="AE28">
        <v>0</v>
      </c>
      <c r="AF28" s="24"/>
      <c r="AG28">
        <f t="shared" si="2"/>
        <v>23.944934815200003</v>
      </c>
      <c r="AI28" s="34">
        <f>PXIL!M28</f>
        <v>0</v>
      </c>
      <c r="AJ28" s="34">
        <f>PXIL!S28</f>
        <v>0</v>
      </c>
      <c r="AK28" s="34">
        <f>RTM_IEX!M28</f>
        <v>11.41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12.747521000000001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0.21258618480000002</v>
      </c>
      <c r="AD29">
        <f t="shared" si="1"/>
        <v>23.944934815200003</v>
      </c>
      <c r="AE29">
        <v>0</v>
      </c>
      <c r="AF29" s="24"/>
      <c r="AG29">
        <f t="shared" si="2"/>
        <v>23.944934815200003</v>
      </c>
      <c r="AI29" s="34">
        <f>PXIL!M29</f>
        <v>0</v>
      </c>
      <c r="AJ29" s="34">
        <f>PXIL!S29</f>
        <v>0</v>
      </c>
      <c r="AK29" s="34">
        <f>RTM_IEX!M29</f>
        <v>11.41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12.747521000000001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0.21258618480000002</v>
      </c>
      <c r="AD30">
        <f t="shared" si="1"/>
        <v>23.944934815200003</v>
      </c>
      <c r="AE30">
        <v>0</v>
      </c>
      <c r="AF30" s="24"/>
      <c r="AG30">
        <f t="shared" si="2"/>
        <v>23.944934815200003</v>
      </c>
      <c r="AI30" s="34">
        <f>PXIL!M30</f>
        <v>0</v>
      </c>
      <c r="AJ30" s="34">
        <f>PXIL!S30</f>
        <v>0</v>
      </c>
      <c r="AK30" s="34">
        <f>RTM_IEX!M30</f>
        <v>11.41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12.747521000000001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0.19041018480000002</v>
      </c>
      <c r="AD31">
        <f t="shared" si="1"/>
        <v>21.447110815199999</v>
      </c>
      <c r="AE31">
        <v>0</v>
      </c>
      <c r="AF31" s="24"/>
      <c r="AG31">
        <f t="shared" si="2"/>
        <v>21.447110815199999</v>
      </c>
      <c r="AI31" s="34">
        <f>PXIL!M31</f>
        <v>0</v>
      </c>
      <c r="AJ31" s="34">
        <f>PXIL!S31</f>
        <v>0</v>
      </c>
      <c r="AK31" s="34">
        <f>RTM_IEX!M31</f>
        <v>8.89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12.747521000000001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0.19041018480000002</v>
      </c>
      <c r="AD32">
        <f t="shared" si="1"/>
        <v>21.447110815199999</v>
      </c>
      <c r="AE32">
        <v>0</v>
      </c>
      <c r="AF32" s="24"/>
      <c r="AG32">
        <f t="shared" si="2"/>
        <v>21.447110815199999</v>
      </c>
      <c r="AI32" s="34">
        <f>PXIL!M32</f>
        <v>0</v>
      </c>
      <c r="AJ32" s="34">
        <f>PXIL!S32</f>
        <v>0</v>
      </c>
      <c r="AK32" s="34">
        <f>RTM_IEX!M32</f>
        <v>8.89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12.747521000000001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1.41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0.19261018480000003</v>
      </c>
      <c r="AD33">
        <f t="shared" si="1"/>
        <v>21.6949108152</v>
      </c>
      <c r="AE33">
        <v>0</v>
      </c>
      <c r="AF33" s="24"/>
      <c r="AG33">
        <f t="shared" si="2"/>
        <v>21.6949108152</v>
      </c>
      <c r="AI33" s="34">
        <f>PXIL!M33</f>
        <v>0</v>
      </c>
      <c r="AJ33" s="34">
        <f>PXIL!S33</f>
        <v>0</v>
      </c>
      <c r="AK33" s="34">
        <f>RTM_IEX!M33</f>
        <v>7.73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12.747521000000001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4.45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0.18961818480000003</v>
      </c>
      <c r="AD34">
        <f t="shared" si="1"/>
        <v>21.357902815200003</v>
      </c>
      <c r="AE34">
        <v>0</v>
      </c>
      <c r="AF34" s="24"/>
      <c r="AG34">
        <f t="shared" si="2"/>
        <v>21.357902815200003</v>
      </c>
      <c r="AI34" s="34">
        <f>PXIL!M34</f>
        <v>0</v>
      </c>
      <c r="AJ34" s="34">
        <f>PXIL!S34</f>
        <v>0</v>
      </c>
      <c r="AK34" s="34">
        <f>RTM_IEX!M34</f>
        <v>4.3499999999999996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12.747521000000001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5.22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0.19639418480000004</v>
      </c>
      <c r="AD35">
        <f t="shared" si="1"/>
        <v>22.1211268152</v>
      </c>
      <c r="AE35">
        <v>0</v>
      </c>
      <c r="AF35" s="24"/>
      <c r="AG35">
        <f t="shared" si="2"/>
        <v>22.1211268152</v>
      </c>
      <c r="AI35" s="34">
        <f>PXIL!M35</f>
        <v>0</v>
      </c>
      <c r="AJ35" s="34">
        <f>PXIL!S35</f>
        <v>0</v>
      </c>
      <c r="AK35" s="34">
        <f>RTM_IEX!M35</f>
        <v>4.3499999999999996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12.747521000000001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0.18618618480000002</v>
      </c>
      <c r="AD36">
        <f t="shared" si="1"/>
        <v>20.971334815200002</v>
      </c>
      <c r="AE36">
        <v>0</v>
      </c>
      <c r="AF36" s="24"/>
      <c r="AG36">
        <f t="shared" si="2"/>
        <v>20.971334815200002</v>
      </c>
      <c r="AI36" s="34">
        <f>PXIL!M36</f>
        <v>0</v>
      </c>
      <c r="AJ36" s="34">
        <f>PXIL!S36</f>
        <v>0</v>
      </c>
      <c r="AK36" s="34">
        <f>RTM_IEX!M36</f>
        <v>8.41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12.747521000000001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4.93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0.1555621848</v>
      </c>
      <c r="AD37">
        <f t="shared" si="1"/>
        <v>17.521958815199998</v>
      </c>
      <c r="AE37">
        <v>0</v>
      </c>
      <c r="AF37" s="24"/>
      <c r="AG37">
        <f t="shared" si="2"/>
        <v>17.521958815199998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12.747521000000001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7.15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0.17509818480000003</v>
      </c>
      <c r="AD38">
        <f t="shared" si="1"/>
        <v>19.722422815200002</v>
      </c>
      <c r="AE38">
        <v>0</v>
      </c>
      <c r="AF38" s="24"/>
      <c r="AG38">
        <f t="shared" si="2"/>
        <v>19.722422815200002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12.747521000000001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7.15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0.17509818480000003</v>
      </c>
      <c r="AD39">
        <f t="shared" si="1"/>
        <v>19.722422815200002</v>
      </c>
      <c r="AE39">
        <v>0</v>
      </c>
      <c r="AF39" s="24"/>
      <c r="AG39">
        <f t="shared" si="2"/>
        <v>19.722422815200002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14.872108000000001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7.15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0.19379455040000004</v>
      </c>
      <c r="AD40">
        <f t="shared" si="1"/>
        <v>21.828313449600003</v>
      </c>
      <c r="AE40">
        <v>0</v>
      </c>
      <c r="AF40" s="24"/>
      <c r="AG40">
        <f t="shared" si="2"/>
        <v>21.828313449600003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16.941274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5.08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0.19977121119999999</v>
      </c>
      <c r="AD41">
        <f t="shared" si="1"/>
        <v>22.501502788799996</v>
      </c>
      <c r="AE41">
        <v>0</v>
      </c>
      <c r="AF41" s="24"/>
      <c r="AG41">
        <f t="shared" si="2"/>
        <v>22.501502788799996</v>
      </c>
      <c r="AI41" s="34">
        <f>PXIL!M41</f>
        <v>0</v>
      </c>
      <c r="AJ41" s="34">
        <f>PXIL!S41</f>
        <v>0</v>
      </c>
      <c r="AK41" s="34">
        <f>RTM_IEX!M41</f>
        <v>0.68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16.992827999999999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0.1699528864</v>
      </c>
      <c r="AD42">
        <f t="shared" si="1"/>
        <v>19.142875113599999</v>
      </c>
      <c r="AE42">
        <v>0</v>
      </c>
      <c r="AF42" s="24"/>
      <c r="AG42">
        <f t="shared" si="2"/>
        <v>19.142875113599999</v>
      </c>
      <c r="AI42" s="34">
        <f>PXIL!M42</f>
        <v>0</v>
      </c>
      <c r="AJ42" s="34">
        <f>PXIL!S42</f>
        <v>0</v>
      </c>
      <c r="AK42" s="34">
        <f>RTM_IEX!M42</f>
        <v>2.3199999999999998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16.992827999999999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0.17162488640000001</v>
      </c>
      <c r="AD43">
        <f t="shared" si="1"/>
        <v>19.331203113600001</v>
      </c>
      <c r="AE43">
        <v>0</v>
      </c>
      <c r="AF43" s="24"/>
      <c r="AG43">
        <f t="shared" si="2"/>
        <v>19.331203113600001</v>
      </c>
      <c r="AI43" s="34">
        <f>PXIL!M43</f>
        <v>0</v>
      </c>
      <c r="AJ43" s="34">
        <f>PXIL!S43</f>
        <v>0</v>
      </c>
      <c r="AK43" s="34">
        <f>RTM_IEX!M43</f>
        <v>2.5099999999999998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16.992827999999999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0.18614488640000001</v>
      </c>
      <c r="AD44">
        <f t="shared" si="1"/>
        <v>20.966683113599998</v>
      </c>
      <c r="AE44">
        <v>0</v>
      </c>
      <c r="AF44" s="24"/>
      <c r="AG44">
        <f t="shared" si="2"/>
        <v>20.966683113599998</v>
      </c>
      <c r="AI44" s="34">
        <f>PXIL!M44</f>
        <v>0</v>
      </c>
      <c r="AJ44" s="34">
        <f>PXIL!S44</f>
        <v>0</v>
      </c>
      <c r="AK44" s="34">
        <f>RTM_IEX!M44</f>
        <v>4.16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16.422533999999999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0.14451829920000001</v>
      </c>
      <c r="AD45">
        <f t="shared" si="1"/>
        <v>16.278015700799997</v>
      </c>
      <c r="AE45">
        <v>0</v>
      </c>
      <c r="AF45" s="24"/>
      <c r="AG45">
        <f t="shared" si="2"/>
        <v>16.278015700799997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16.480530000000002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0.14502866400000003</v>
      </c>
      <c r="AD46">
        <f t="shared" si="1"/>
        <v>16.335501336</v>
      </c>
      <c r="AE46">
        <v>0</v>
      </c>
      <c r="AF46" s="24"/>
      <c r="AG46">
        <f t="shared" si="2"/>
        <v>16.335501336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16.528860000000002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0.14545396800000002</v>
      </c>
      <c r="AD47">
        <f t="shared" si="1"/>
        <v>16.383406032</v>
      </c>
      <c r="AE47">
        <v>0</v>
      </c>
      <c r="AF47" s="24"/>
      <c r="AG47">
        <f t="shared" si="2"/>
        <v>16.383406032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16.934832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0.14902652160000002</v>
      </c>
      <c r="AD48">
        <f t="shared" si="1"/>
        <v>16.7858054784</v>
      </c>
      <c r="AE48">
        <v>0</v>
      </c>
      <c r="AF48" s="24"/>
      <c r="AG48">
        <f t="shared" si="2"/>
        <v>16.7858054784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14.872108000000001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0.13087455040000001</v>
      </c>
      <c r="AD49">
        <f t="shared" si="1"/>
        <v>14.741233449600001</v>
      </c>
      <c r="AE49">
        <v>0</v>
      </c>
      <c r="AF49" s="24"/>
      <c r="AG49">
        <f t="shared" si="2"/>
        <v>14.741233449600001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12.747521000000001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0.82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0.12106618480000002</v>
      </c>
      <c r="AD50">
        <f t="shared" si="1"/>
        <v>13.6364548152</v>
      </c>
      <c r="AE50">
        <v>0</v>
      </c>
      <c r="AF50" s="24"/>
      <c r="AG50">
        <f t="shared" si="2"/>
        <v>13.6364548152</v>
      </c>
      <c r="AI50" s="34">
        <f>PXIL!M50</f>
        <v>0</v>
      </c>
      <c r="AJ50" s="34">
        <f>PXIL!S50</f>
        <v>0</v>
      </c>
      <c r="AK50" s="34">
        <f>RTM_IEX!M50</f>
        <v>0.19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12.747521000000001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7.15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0.21249818480000005</v>
      </c>
      <c r="AD51">
        <f t="shared" si="1"/>
        <v>23.9350228152</v>
      </c>
      <c r="AE51">
        <v>0</v>
      </c>
      <c r="AF51" s="24"/>
      <c r="AG51">
        <f t="shared" si="2"/>
        <v>23.9350228152</v>
      </c>
      <c r="AI51" s="34">
        <f>PXIL!M51</f>
        <v>0</v>
      </c>
      <c r="AJ51" s="34">
        <f>PXIL!S51</f>
        <v>0</v>
      </c>
      <c r="AK51" s="34">
        <f>RTM_IEX!M51</f>
        <v>4.25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12.747521000000001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2.79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0.21241018480000001</v>
      </c>
      <c r="AD52">
        <f t="shared" si="1"/>
        <v>23.9251108152</v>
      </c>
      <c r="AE52">
        <v>0</v>
      </c>
      <c r="AF52" s="24"/>
      <c r="AG52">
        <f t="shared" si="2"/>
        <v>23.9251108152</v>
      </c>
      <c r="AI52" s="34">
        <f>PXIL!M52</f>
        <v>0</v>
      </c>
      <c r="AJ52" s="34">
        <f>PXIL!S52</f>
        <v>0</v>
      </c>
      <c r="AK52" s="34">
        <f>RTM_IEX!M52</f>
        <v>8.6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12.747521000000001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1.87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0.1694661848</v>
      </c>
      <c r="AD53">
        <f t="shared" si="1"/>
        <v>19.0880548152</v>
      </c>
      <c r="AE53">
        <v>0</v>
      </c>
      <c r="AF53" s="24"/>
      <c r="AG53">
        <f t="shared" si="2"/>
        <v>19.0880548152</v>
      </c>
      <c r="AI53" s="34">
        <f>PXIL!M53</f>
        <v>0</v>
      </c>
      <c r="AJ53" s="34">
        <f>PXIL!S53</f>
        <v>0</v>
      </c>
      <c r="AK53" s="34">
        <f>RTM_IEX!M53</f>
        <v>4.6399999999999997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12.747521000000001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0.16233818480000001</v>
      </c>
      <c r="AD54">
        <f t="shared" si="1"/>
        <v>18.285182815200002</v>
      </c>
      <c r="AE54">
        <v>0</v>
      </c>
      <c r="AF54" s="24"/>
      <c r="AG54">
        <f t="shared" si="2"/>
        <v>18.285182815200002</v>
      </c>
      <c r="AI54" s="34">
        <f>PXIL!M54</f>
        <v>0</v>
      </c>
      <c r="AJ54" s="34">
        <f>PXIL!S54</f>
        <v>0</v>
      </c>
      <c r="AK54" s="34">
        <f>RTM_IEX!M54</f>
        <v>5.7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12.747521000000001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3.48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0.1802021848</v>
      </c>
      <c r="AD55">
        <f t="shared" si="1"/>
        <v>20.297318815200001</v>
      </c>
      <c r="AE55">
        <v>0</v>
      </c>
      <c r="AF55" s="24"/>
      <c r="AG55">
        <f t="shared" si="2"/>
        <v>20.297318815200001</v>
      </c>
      <c r="AI55" s="34">
        <f>PXIL!M55</f>
        <v>0</v>
      </c>
      <c r="AJ55" s="34">
        <f>PXIL!S55</f>
        <v>0</v>
      </c>
      <c r="AK55" s="34">
        <f>RTM_IEX!M55</f>
        <v>4.25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12.747521000000001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4.16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0.18618618480000004</v>
      </c>
      <c r="AD56">
        <f t="shared" si="1"/>
        <v>20.971334815200002</v>
      </c>
      <c r="AE56">
        <v>0</v>
      </c>
      <c r="AF56" s="24"/>
      <c r="AG56">
        <f t="shared" si="2"/>
        <v>20.971334815200002</v>
      </c>
      <c r="AI56" s="34">
        <f>PXIL!M56</f>
        <v>0</v>
      </c>
      <c r="AJ56" s="34">
        <f>PXIL!S56</f>
        <v>0</v>
      </c>
      <c r="AK56" s="34">
        <f>RTM_IEX!M56</f>
        <v>4.25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12.747521000000001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0.18618618480000002</v>
      </c>
      <c r="AD57">
        <f t="shared" si="1"/>
        <v>20.971334815200002</v>
      </c>
      <c r="AE57">
        <v>0</v>
      </c>
      <c r="AF57" s="24"/>
      <c r="AG57">
        <f t="shared" si="2"/>
        <v>20.971334815200002</v>
      </c>
      <c r="AI57" s="34">
        <f>PXIL!M57</f>
        <v>0</v>
      </c>
      <c r="AJ57" s="34">
        <f>PXIL!S57</f>
        <v>0</v>
      </c>
      <c r="AK57" s="34">
        <f>RTM_IEX!M57</f>
        <v>8.41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12.747521000000001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0.1632181848</v>
      </c>
      <c r="AD58">
        <f t="shared" si="1"/>
        <v>18.384302815199998</v>
      </c>
      <c r="AE58">
        <v>0</v>
      </c>
      <c r="AF58" s="24"/>
      <c r="AG58">
        <f t="shared" si="2"/>
        <v>18.384302815199998</v>
      </c>
      <c r="AI58" s="34">
        <f>PXIL!M58</f>
        <v>0</v>
      </c>
      <c r="AJ58" s="34">
        <f>PXIL!S58</f>
        <v>0</v>
      </c>
      <c r="AK58" s="34">
        <f>RTM_IEX!M58</f>
        <v>5.8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12.747521000000001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0.19384218480000001</v>
      </c>
      <c r="AD59">
        <f t="shared" si="1"/>
        <v>21.833678815199999</v>
      </c>
      <c r="AE59">
        <v>0</v>
      </c>
      <c r="AF59" s="24"/>
      <c r="AG59">
        <f t="shared" si="2"/>
        <v>21.833678815199999</v>
      </c>
      <c r="AI59" s="34">
        <f>PXIL!M59</f>
        <v>0</v>
      </c>
      <c r="AJ59" s="34">
        <f>PXIL!S59</f>
        <v>0</v>
      </c>
      <c r="AK59" s="34">
        <f>RTM_IEX!M59</f>
        <v>9.2799999999999994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12.747521000000001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0.21258618480000002</v>
      </c>
      <c r="AD60">
        <f t="shared" si="1"/>
        <v>23.944934815200003</v>
      </c>
      <c r="AE60">
        <v>0</v>
      </c>
      <c r="AF60" s="24"/>
      <c r="AG60">
        <f t="shared" si="2"/>
        <v>23.944934815200003</v>
      </c>
      <c r="AI60" s="34">
        <f>PXIL!M60</f>
        <v>0</v>
      </c>
      <c r="AJ60" s="34">
        <f>PXIL!S60</f>
        <v>0</v>
      </c>
      <c r="AK60" s="34">
        <f>RTM_IEX!M60</f>
        <v>11.41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12.747521000000001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0.21258618480000002</v>
      </c>
      <c r="AD61">
        <f t="shared" si="1"/>
        <v>23.944934815200003</v>
      </c>
      <c r="AE61">
        <v>0</v>
      </c>
      <c r="AF61" s="24"/>
      <c r="AG61">
        <f t="shared" si="2"/>
        <v>23.944934815200003</v>
      </c>
      <c r="AI61" s="34">
        <f>PXIL!M61</f>
        <v>0</v>
      </c>
      <c r="AJ61" s="34">
        <f>PXIL!S61</f>
        <v>0</v>
      </c>
      <c r="AK61" s="34">
        <f>RTM_IEX!M61</f>
        <v>11.41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12.747521000000001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0.21258618480000002</v>
      </c>
      <c r="AD62">
        <f t="shared" si="1"/>
        <v>23.944934815200003</v>
      </c>
      <c r="AE62">
        <v>0</v>
      </c>
      <c r="AF62" s="24"/>
      <c r="AG62">
        <f t="shared" si="2"/>
        <v>23.944934815200003</v>
      </c>
      <c r="AI62" s="34">
        <f>PXIL!M62</f>
        <v>0</v>
      </c>
      <c r="AJ62" s="34">
        <f>PXIL!S62</f>
        <v>0</v>
      </c>
      <c r="AK62" s="34">
        <f>RTM_IEX!M62</f>
        <v>11.41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12.747521000000001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0.18196218480000001</v>
      </c>
      <c r="AD63">
        <f t="shared" si="1"/>
        <v>20.495558815199999</v>
      </c>
      <c r="AE63">
        <v>0</v>
      </c>
      <c r="AF63" s="24"/>
      <c r="AG63">
        <f t="shared" si="2"/>
        <v>20.495558815199999</v>
      </c>
      <c r="AI63" s="34">
        <f>PXIL!M63</f>
        <v>0</v>
      </c>
      <c r="AJ63" s="34">
        <f>PXIL!S63</f>
        <v>0</v>
      </c>
      <c r="AK63" s="34">
        <f>RTM_IEX!M63</f>
        <v>7.93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12.747521000000001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0.21258618480000002</v>
      </c>
      <c r="AD64">
        <f t="shared" si="1"/>
        <v>23.944934815200003</v>
      </c>
      <c r="AE64">
        <v>0</v>
      </c>
      <c r="AF64" s="24"/>
      <c r="AG64">
        <f t="shared" si="2"/>
        <v>23.944934815200003</v>
      </c>
      <c r="AI64" s="34">
        <f>PXIL!M64</f>
        <v>0</v>
      </c>
      <c r="AJ64" s="34">
        <f>PXIL!S64</f>
        <v>0</v>
      </c>
      <c r="AK64" s="34">
        <f>RTM_IEX!M64</f>
        <v>11.41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12.747521000000001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0.21258618480000002</v>
      </c>
      <c r="AD65">
        <f t="shared" si="1"/>
        <v>23.944934815200003</v>
      </c>
      <c r="AE65">
        <v>0</v>
      </c>
      <c r="AF65" s="24"/>
      <c r="AG65">
        <f t="shared" si="2"/>
        <v>23.944934815200003</v>
      </c>
      <c r="AI65" s="34">
        <f>PXIL!M65</f>
        <v>0</v>
      </c>
      <c r="AJ65" s="34">
        <f>PXIL!S65</f>
        <v>0</v>
      </c>
      <c r="AK65" s="34">
        <f>RTM_IEX!M65</f>
        <v>11.41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12.747521000000001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0.21258618480000002</v>
      </c>
      <c r="AD66">
        <f t="shared" si="1"/>
        <v>23.944934815200003</v>
      </c>
      <c r="AE66">
        <v>0</v>
      </c>
      <c r="AF66" s="24"/>
      <c r="AG66">
        <f t="shared" si="2"/>
        <v>23.944934815200003</v>
      </c>
      <c r="AI66" s="34">
        <f>PXIL!M66</f>
        <v>0</v>
      </c>
      <c r="AJ66" s="34">
        <f>PXIL!S66</f>
        <v>0</v>
      </c>
      <c r="AK66" s="34">
        <f>RTM_IEX!M66</f>
        <v>11.41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12.747521000000001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0.21249818480000002</v>
      </c>
      <c r="AD67">
        <f t="shared" si="1"/>
        <v>23.9350228152</v>
      </c>
      <c r="AE67">
        <v>0</v>
      </c>
      <c r="AF67" s="24"/>
      <c r="AG67">
        <f t="shared" si="2"/>
        <v>23.9350228152</v>
      </c>
      <c r="AI67" s="34">
        <f>PXIL!M67</f>
        <v>0</v>
      </c>
      <c r="AJ67" s="34">
        <f>PXIL!S67</f>
        <v>0</v>
      </c>
      <c r="AK67" s="34">
        <f>RTM_IEX!M67</f>
        <v>11.4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12.747521000000001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0.21249818480000002</v>
      </c>
      <c r="AD68">
        <f t="shared" ref="AD68:AD98" si="4">SUM(B68:AB68,AI68:AR68)-AC68</f>
        <v>23.9350228152</v>
      </c>
      <c r="AE68">
        <v>0</v>
      </c>
      <c r="AF68" s="24"/>
      <c r="AG68">
        <f t="shared" ref="AG68:AG98" si="5">SUM(AD68:AF68)</f>
        <v>23.9350228152</v>
      </c>
      <c r="AI68" s="34">
        <f>PXIL!M68</f>
        <v>0</v>
      </c>
      <c r="AJ68" s="34">
        <f>PXIL!S68</f>
        <v>0</v>
      </c>
      <c r="AK68" s="34">
        <f>RTM_IEX!M68</f>
        <v>11.4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12.747521000000001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0.21249818480000002</v>
      </c>
      <c r="AD69">
        <f t="shared" si="4"/>
        <v>23.9350228152</v>
      </c>
      <c r="AE69">
        <v>0</v>
      </c>
      <c r="AF69" s="24"/>
      <c r="AG69">
        <f t="shared" si="5"/>
        <v>23.9350228152</v>
      </c>
      <c r="AI69" s="34">
        <f>PXIL!M69</f>
        <v>0</v>
      </c>
      <c r="AJ69" s="34">
        <f>PXIL!S69</f>
        <v>0</v>
      </c>
      <c r="AK69" s="34">
        <f>RTM_IEX!M69</f>
        <v>11.4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12.747521000000001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0.21249818480000002</v>
      </c>
      <c r="AD70">
        <f t="shared" si="4"/>
        <v>23.9350228152</v>
      </c>
      <c r="AE70">
        <v>0</v>
      </c>
      <c r="AF70" s="24"/>
      <c r="AG70">
        <f t="shared" si="5"/>
        <v>23.9350228152</v>
      </c>
      <c r="AI70" s="34">
        <f>PXIL!M70</f>
        <v>0</v>
      </c>
      <c r="AJ70" s="34">
        <f>PXIL!S70</f>
        <v>0</v>
      </c>
      <c r="AK70" s="34">
        <f>RTM_IEX!M70</f>
        <v>11.4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12.747521000000001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0.21258618480000002</v>
      </c>
      <c r="AD71">
        <f t="shared" si="4"/>
        <v>23.944934815200003</v>
      </c>
      <c r="AE71">
        <v>0</v>
      </c>
      <c r="AF71" s="24"/>
      <c r="AG71">
        <f t="shared" si="5"/>
        <v>23.944934815200003</v>
      </c>
      <c r="AI71" s="34">
        <f>PXIL!M71</f>
        <v>0</v>
      </c>
      <c r="AJ71" s="34">
        <f>PXIL!S71</f>
        <v>0</v>
      </c>
      <c r="AK71" s="34">
        <f>RTM_IEX!M71</f>
        <v>11.41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12.747521000000001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0.21258618480000002</v>
      </c>
      <c r="AD72">
        <f t="shared" si="4"/>
        <v>23.944934815200003</v>
      </c>
      <c r="AE72">
        <v>0</v>
      </c>
      <c r="AF72" s="24"/>
      <c r="AG72">
        <f t="shared" si="5"/>
        <v>23.944934815200003</v>
      </c>
      <c r="AI72" s="34">
        <f>PXIL!M72</f>
        <v>0</v>
      </c>
      <c r="AJ72" s="34">
        <f>PXIL!S72</f>
        <v>0</v>
      </c>
      <c r="AK72" s="34">
        <f>RTM_IEX!M72</f>
        <v>11.41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12.747521000000001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0.21258618480000002</v>
      </c>
      <c r="AD73">
        <f t="shared" si="4"/>
        <v>23.944934815200003</v>
      </c>
      <c r="AE73">
        <v>0</v>
      </c>
      <c r="AF73" s="24"/>
      <c r="AG73">
        <f t="shared" si="5"/>
        <v>23.944934815200003</v>
      </c>
      <c r="AI73" s="34">
        <f>PXIL!M73</f>
        <v>0</v>
      </c>
      <c r="AJ73" s="34">
        <f>PXIL!S73</f>
        <v>0</v>
      </c>
      <c r="AK73" s="34">
        <f>RTM_IEX!M73</f>
        <v>11.41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12.747521000000001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0.21258618480000002</v>
      </c>
      <c r="AD74">
        <f t="shared" si="4"/>
        <v>23.944934815200003</v>
      </c>
      <c r="AE74">
        <v>0</v>
      </c>
      <c r="AF74" s="24"/>
      <c r="AG74">
        <f t="shared" si="5"/>
        <v>23.944934815200003</v>
      </c>
      <c r="AI74" s="34">
        <f>PXIL!M74</f>
        <v>0</v>
      </c>
      <c r="AJ74" s="34">
        <f>PXIL!S74</f>
        <v>0</v>
      </c>
      <c r="AK74" s="34">
        <f>RTM_IEX!M74</f>
        <v>11.41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12.747521000000001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0.21258618480000002</v>
      </c>
      <c r="AD75">
        <f t="shared" si="4"/>
        <v>23.944934815200003</v>
      </c>
      <c r="AE75">
        <v>0</v>
      </c>
      <c r="AF75" s="24"/>
      <c r="AG75">
        <f t="shared" si="5"/>
        <v>23.944934815200003</v>
      </c>
      <c r="AI75" s="34">
        <f>PXIL!M75</f>
        <v>0</v>
      </c>
      <c r="AJ75" s="34">
        <f>PXIL!S75</f>
        <v>0</v>
      </c>
      <c r="AK75" s="34">
        <f>RTM_IEX!M75</f>
        <v>11.41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12.747521000000001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0.20493018480000003</v>
      </c>
      <c r="AD76">
        <f t="shared" si="4"/>
        <v>23.0825908152</v>
      </c>
      <c r="AE76">
        <v>0</v>
      </c>
      <c r="AF76" s="24"/>
      <c r="AG76">
        <f t="shared" si="5"/>
        <v>23.0825908152</v>
      </c>
      <c r="AI76" s="34">
        <f>PXIL!M76</f>
        <v>0</v>
      </c>
      <c r="AJ76" s="34">
        <f>PXIL!S76</f>
        <v>0</v>
      </c>
      <c r="AK76" s="34">
        <f>RTM_IEX!M76</f>
        <v>10.54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12.747521000000001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0.18671418480000002</v>
      </c>
      <c r="AD77">
        <f t="shared" si="4"/>
        <v>21.030806815200002</v>
      </c>
      <c r="AE77">
        <v>0</v>
      </c>
      <c r="AF77" s="24"/>
      <c r="AG77">
        <f t="shared" si="5"/>
        <v>21.030806815200002</v>
      </c>
      <c r="AI77" s="34">
        <f>PXIL!M77</f>
        <v>0</v>
      </c>
      <c r="AJ77" s="34">
        <f>PXIL!S77</f>
        <v>0</v>
      </c>
      <c r="AK77" s="34">
        <f>RTM_IEX!M77</f>
        <v>8.4700000000000006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12.747521000000001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0.18240218480000003</v>
      </c>
      <c r="AD78">
        <f t="shared" si="4"/>
        <v>20.545118815200002</v>
      </c>
      <c r="AE78">
        <v>0</v>
      </c>
      <c r="AF78" s="24"/>
      <c r="AG78">
        <f t="shared" si="5"/>
        <v>20.545118815200002</v>
      </c>
      <c r="AI78" s="34">
        <f>PXIL!M78</f>
        <v>0</v>
      </c>
      <c r="AJ78" s="34">
        <f>PXIL!S78</f>
        <v>0</v>
      </c>
      <c r="AK78" s="34">
        <f>RTM_IEX!M78</f>
        <v>7.98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12.747521000000001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1.56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0.17668218480000003</v>
      </c>
      <c r="AD79">
        <f t="shared" si="4"/>
        <v>19.9008388152</v>
      </c>
      <c r="AE79">
        <v>0</v>
      </c>
      <c r="AF79" s="24"/>
      <c r="AG79">
        <f t="shared" si="5"/>
        <v>19.9008388152</v>
      </c>
      <c r="AI79" s="34">
        <f>PXIL!M79</f>
        <v>0</v>
      </c>
      <c r="AJ79" s="34">
        <f>PXIL!S79</f>
        <v>0</v>
      </c>
      <c r="AK79" s="34">
        <f>RTM_IEX!M79</f>
        <v>5.77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12.747521000000001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0.17501018480000002</v>
      </c>
      <c r="AD80">
        <f t="shared" si="4"/>
        <v>19.712510815199998</v>
      </c>
      <c r="AE80">
        <v>0</v>
      </c>
      <c r="AF80" s="24"/>
      <c r="AG80">
        <f t="shared" si="5"/>
        <v>19.712510815199998</v>
      </c>
      <c r="AI80" s="34">
        <f>PXIL!M80</f>
        <v>0</v>
      </c>
      <c r="AJ80" s="34">
        <f>PXIL!S80</f>
        <v>0</v>
      </c>
      <c r="AK80" s="34">
        <f>RTM_IEX!M80</f>
        <v>5.64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12.747521000000001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1.73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0.19736218480000001</v>
      </c>
      <c r="AD81">
        <f t="shared" si="4"/>
        <v>22.230158815200003</v>
      </c>
      <c r="AE81">
        <v>0</v>
      </c>
      <c r="AF81" s="24"/>
      <c r="AG81">
        <f t="shared" si="5"/>
        <v>22.230158815200003</v>
      </c>
      <c r="AI81" s="34">
        <f>PXIL!M81</f>
        <v>0</v>
      </c>
      <c r="AJ81" s="34">
        <f>PXIL!S81</f>
        <v>0</v>
      </c>
      <c r="AK81" s="34">
        <f>RTM_IEX!M81</f>
        <v>7.95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12.747521000000001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1.92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0.21241018480000001</v>
      </c>
      <c r="AD82">
        <f t="shared" si="4"/>
        <v>23.9251108152</v>
      </c>
      <c r="AE82">
        <v>0</v>
      </c>
      <c r="AF82" s="24"/>
      <c r="AG82">
        <f t="shared" si="5"/>
        <v>23.9251108152</v>
      </c>
      <c r="AI82" s="34">
        <f>PXIL!M82</f>
        <v>0</v>
      </c>
      <c r="AJ82" s="34">
        <f>PXIL!S82</f>
        <v>0</v>
      </c>
      <c r="AK82" s="34">
        <f>RTM_IEX!M82</f>
        <v>9.4700000000000006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12.747521000000001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2.5499999999999998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0.21205818480000002</v>
      </c>
      <c r="AD83">
        <f t="shared" si="4"/>
        <v>23.8854628152</v>
      </c>
      <c r="AE83">
        <v>0</v>
      </c>
      <c r="AF83" s="24"/>
      <c r="AG83">
        <f t="shared" si="5"/>
        <v>23.8854628152</v>
      </c>
      <c r="AI83" s="34">
        <f>PXIL!M83</f>
        <v>0</v>
      </c>
      <c r="AJ83" s="34">
        <f>PXIL!S83</f>
        <v>0</v>
      </c>
      <c r="AK83" s="34">
        <f>RTM_IEX!M83</f>
        <v>8.8000000000000007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12.747521000000001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2.68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0.21232218480000004</v>
      </c>
      <c r="AD84">
        <f t="shared" si="4"/>
        <v>23.9151988152</v>
      </c>
      <c r="AE84">
        <v>0</v>
      </c>
      <c r="AF84" s="24"/>
      <c r="AG84">
        <f t="shared" si="5"/>
        <v>23.9151988152</v>
      </c>
      <c r="AI84" s="34">
        <f>PXIL!M84</f>
        <v>0</v>
      </c>
      <c r="AJ84" s="34">
        <f>PXIL!S84</f>
        <v>0</v>
      </c>
      <c r="AK84" s="34">
        <f>RTM_IEX!M84</f>
        <v>8.6999999999999993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12.747521000000001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3.02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0.21188218480000004</v>
      </c>
      <c r="AD85">
        <f t="shared" si="4"/>
        <v>23.865638815200001</v>
      </c>
      <c r="AE85">
        <v>0</v>
      </c>
      <c r="AF85" s="24"/>
      <c r="AG85">
        <f t="shared" si="5"/>
        <v>23.865638815200001</v>
      </c>
      <c r="AI85" s="34">
        <f>PXIL!M85</f>
        <v>0</v>
      </c>
      <c r="AJ85" s="34">
        <f>PXIL!S85</f>
        <v>0</v>
      </c>
      <c r="AK85" s="34">
        <f>RTM_IEX!M85</f>
        <v>8.31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12.747521000000001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3.16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0.21232218480000004</v>
      </c>
      <c r="AD86">
        <f t="shared" si="4"/>
        <v>23.9151988152</v>
      </c>
      <c r="AE86">
        <v>0</v>
      </c>
      <c r="AF86" s="24"/>
      <c r="AG86">
        <f t="shared" si="5"/>
        <v>23.9151988152</v>
      </c>
      <c r="AI86" s="34">
        <f>PXIL!M86</f>
        <v>0</v>
      </c>
      <c r="AJ86" s="34">
        <f>PXIL!S86</f>
        <v>0</v>
      </c>
      <c r="AK86" s="34">
        <f>RTM_IEX!M86</f>
        <v>8.2200000000000006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12.747521000000001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3.03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0.21197018480000002</v>
      </c>
      <c r="AD87">
        <f t="shared" si="4"/>
        <v>23.875550815200004</v>
      </c>
      <c r="AE87">
        <v>0</v>
      </c>
      <c r="AF87" s="24"/>
      <c r="AG87">
        <f t="shared" si="5"/>
        <v>23.875550815200004</v>
      </c>
      <c r="AI87" s="34">
        <f>PXIL!M87</f>
        <v>0</v>
      </c>
      <c r="AJ87" s="34">
        <f>PXIL!S87</f>
        <v>0</v>
      </c>
      <c r="AK87" s="34">
        <f>RTM_IEX!M87</f>
        <v>8.31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12.747521000000001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3.22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0.21197018480000002</v>
      </c>
      <c r="AD88">
        <f t="shared" si="4"/>
        <v>23.875550815200004</v>
      </c>
      <c r="AE88">
        <v>0</v>
      </c>
      <c r="AF88" s="24"/>
      <c r="AG88">
        <f t="shared" si="5"/>
        <v>23.875550815200004</v>
      </c>
      <c r="AI88" s="34">
        <f>PXIL!M88</f>
        <v>0</v>
      </c>
      <c r="AJ88" s="34">
        <f>PXIL!S88</f>
        <v>0</v>
      </c>
      <c r="AK88" s="34">
        <f>RTM_IEX!M88</f>
        <v>8.1199999999999992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12.747521000000001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3.21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0.21188218480000001</v>
      </c>
      <c r="AD89">
        <f t="shared" si="4"/>
        <v>23.865638815199997</v>
      </c>
      <c r="AE89">
        <v>0</v>
      </c>
      <c r="AF89" s="24"/>
      <c r="AG89">
        <f t="shared" si="5"/>
        <v>23.865638815199997</v>
      </c>
      <c r="AI89" s="34">
        <f>PXIL!M89</f>
        <v>0</v>
      </c>
      <c r="AJ89" s="34">
        <f>PXIL!S89</f>
        <v>0</v>
      </c>
      <c r="AK89" s="34">
        <f>RTM_IEX!M89</f>
        <v>8.1199999999999992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12.747521000000001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3.65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0.21232218480000001</v>
      </c>
      <c r="AD90">
        <f t="shared" si="4"/>
        <v>23.9151988152</v>
      </c>
      <c r="AE90">
        <v>0</v>
      </c>
      <c r="AF90" s="24"/>
      <c r="AG90">
        <f t="shared" si="5"/>
        <v>23.9151988152</v>
      </c>
      <c r="AI90" s="34">
        <f>PXIL!M90</f>
        <v>0</v>
      </c>
      <c r="AJ90" s="34">
        <f>PXIL!S90</f>
        <v>0</v>
      </c>
      <c r="AK90" s="34">
        <f>RTM_IEX!M90</f>
        <v>7.73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12.747521000000001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3.75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0.21241018480000001</v>
      </c>
      <c r="AD91">
        <f t="shared" si="4"/>
        <v>23.9251108152</v>
      </c>
      <c r="AE91">
        <v>0</v>
      </c>
      <c r="AF91" s="24"/>
      <c r="AG91">
        <f t="shared" si="5"/>
        <v>23.9251108152</v>
      </c>
      <c r="AI91" s="34">
        <f>PXIL!M91</f>
        <v>0</v>
      </c>
      <c r="AJ91" s="34">
        <f>PXIL!S91</f>
        <v>0</v>
      </c>
      <c r="AK91" s="34">
        <f>RTM_IEX!M91</f>
        <v>7.64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12.747521000000001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3.74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0.21232218480000004</v>
      </c>
      <c r="AD92">
        <f t="shared" si="4"/>
        <v>23.9151988152</v>
      </c>
      <c r="AE92">
        <v>0</v>
      </c>
      <c r="AF92" s="24"/>
      <c r="AG92">
        <f t="shared" si="5"/>
        <v>23.9151988152</v>
      </c>
      <c r="AI92" s="34">
        <f>PXIL!M92</f>
        <v>0</v>
      </c>
      <c r="AJ92" s="34">
        <f>PXIL!S92</f>
        <v>0</v>
      </c>
      <c r="AK92" s="34">
        <f>RTM_IEX!M92</f>
        <v>7.64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12.747521000000001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3.26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0.20299418480000003</v>
      </c>
      <c r="AD93">
        <f t="shared" si="4"/>
        <v>22.864526815199998</v>
      </c>
      <c r="AE93">
        <v>0</v>
      </c>
      <c r="AF93" s="24"/>
      <c r="AG93">
        <f t="shared" si="5"/>
        <v>22.864526815199998</v>
      </c>
      <c r="AI93" s="34">
        <f>PXIL!M93</f>
        <v>0</v>
      </c>
      <c r="AJ93" s="34">
        <f>PXIL!S93</f>
        <v>0</v>
      </c>
      <c r="AK93" s="34">
        <f>RTM_IEX!M93</f>
        <v>7.06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12.747521000000001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3.91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0.21205818480000002</v>
      </c>
      <c r="AD94">
        <f t="shared" si="4"/>
        <v>23.885462815200004</v>
      </c>
      <c r="AE94">
        <v>0</v>
      </c>
      <c r="AF94" s="24"/>
      <c r="AG94">
        <f t="shared" si="5"/>
        <v>23.885462815200004</v>
      </c>
      <c r="AI94" s="34">
        <f>PXIL!M94</f>
        <v>0</v>
      </c>
      <c r="AJ94" s="34">
        <f>PXIL!S94</f>
        <v>0</v>
      </c>
      <c r="AK94" s="34">
        <f>RTM_IEX!M94</f>
        <v>7.44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12.747521000000001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3.47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0.21249818480000005</v>
      </c>
      <c r="AD95">
        <f t="shared" si="4"/>
        <v>23.9350228152</v>
      </c>
      <c r="AE95">
        <v>0</v>
      </c>
      <c r="AF95" s="24"/>
      <c r="AG95">
        <f t="shared" si="5"/>
        <v>23.9350228152</v>
      </c>
      <c r="AI95" s="34">
        <f>PXIL!M95</f>
        <v>0</v>
      </c>
      <c r="AJ95" s="34">
        <f>PXIL!S95</f>
        <v>0</v>
      </c>
      <c r="AK95" s="34">
        <f>RTM_IEX!M95</f>
        <v>7.93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12.747521000000001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3.56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0.21241018480000001</v>
      </c>
      <c r="AD96">
        <f t="shared" si="4"/>
        <v>23.9251108152</v>
      </c>
      <c r="AE96">
        <v>0</v>
      </c>
      <c r="AF96" s="24"/>
      <c r="AG96">
        <f t="shared" si="5"/>
        <v>23.9251108152</v>
      </c>
      <c r="AI96" s="34">
        <f>PXIL!M96</f>
        <v>0</v>
      </c>
      <c r="AJ96" s="34">
        <f>PXIL!S96</f>
        <v>0</v>
      </c>
      <c r="AK96" s="34">
        <f>RTM_IEX!M96</f>
        <v>7.83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12.747521000000001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3.62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0.21205818480000002</v>
      </c>
      <c r="AD97">
        <f t="shared" si="4"/>
        <v>23.8854628152</v>
      </c>
      <c r="AE97">
        <v>0</v>
      </c>
      <c r="AF97" s="24"/>
      <c r="AG97">
        <f t="shared" si="5"/>
        <v>23.8854628152</v>
      </c>
      <c r="AI97" s="34">
        <f>PXIL!M97</f>
        <v>0</v>
      </c>
      <c r="AJ97" s="34">
        <f>PXIL!S97</f>
        <v>0</v>
      </c>
      <c r="AK97" s="34">
        <f>RTM_IEX!M97</f>
        <v>7.73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12.747521000000001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0.39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0.15477018480000002</v>
      </c>
      <c r="AD98">
        <f t="shared" si="4"/>
        <v>17.432750815200002</v>
      </c>
      <c r="AE98">
        <v>0</v>
      </c>
      <c r="AF98" s="24"/>
      <c r="AG98">
        <f t="shared" si="5"/>
        <v>17.432750815200002</v>
      </c>
      <c r="AI98" s="34">
        <f>PXIL!M98</f>
        <v>0</v>
      </c>
      <c r="AJ98" s="34">
        <f>PXIL!S98</f>
        <v>0</v>
      </c>
      <c r="AK98" s="34">
        <f>RTM_IEX!M98</f>
        <v>4.45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0.32969679175000016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4.1122499999999999E-2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4.4538057673999976E-3</v>
      </c>
      <c r="AD99">
        <f t="shared" si="6"/>
        <v>0.50166048598260027</v>
      </c>
      <c r="AE99">
        <f t="shared" ref="AE99:AR99" si="8">SUM(AE3:AE98)/4000</f>
        <v>0</v>
      </c>
      <c r="AG99">
        <f t="shared" si="8"/>
        <v>0.50166048598260027</v>
      </c>
      <c r="AI99">
        <f t="shared" si="8"/>
        <v>0</v>
      </c>
      <c r="AJ99">
        <f t="shared" si="8"/>
        <v>0</v>
      </c>
      <c r="AK99">
        <f t="shared" si="8"/>
        <v>0.13529500000000005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45198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'[1]29'!B5</f>
        <v>265</v>
      </c>
      <c r="C3" s="16">
        <f>'[1]29'!C5</f>
        <v>0</v>
      </c>
      <c r="D3" s="16">
        <f>'[1]29'!D5</f>
        <v>50</v>
      </c>
      <c r="E3" s="16">
        <f>'[1]29'!E5</f>
        <v>0</v>
      </c>
      <c r="F3" s="15">
        <f>SUM(B3:E3)</f>
        <v>315</v>
      </c>
      <c r="G3" s="15">
        <f>'[1]29'!H5</f>
        <v>154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154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'[1]29'!B6</f>
        <v>265</v>
      </c>
      <c r="C4" s="16">
        <f>'[1]29'!C6</f>
        <v>0</v>
      </c>
      <c r="D4" s="16">
        <f>'[1]29'!D6</f>
        <v>50</v>
      </c>
      <c r="E4" s="16">
        <f>'[1]29'!E6</f>
        <v>0</v>
      </c>
      <c r="F4" s="15">
        <f>SUM(B4:E4)</f>
        <v>315</v>
      </c>
      <c r="G4" s="15">
        <f>'[1]29'!H6</f>
        <v>154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154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'[1]29'!B7</f>
        <v>265</v>
      </c>
      <c r="C5" s="16">
        <f>'[1]29'!C7</f>
        <v>0</v>
      </c>
      <c r="D5" s="16">
        <f>'[1]29'!D7</f>
        <v>50</v>
      </c>
      <c r="E5" s="16">
        <f>'[1]29'!E7</f>
        <v>0</v>
      </c>
      <c r="F5" s="15">
        <f t="shared" ref="F5:F68" si="6">SUM(B5:E5)</f>
        <v>315</v>
      </c>
      <c r="G5" s="15">
        <f>'[1]29'!H7</f>
        <v>154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154</v>
      </c>
      <c r="L5" s="18">
        <f>frq!C5</f>
        <v>1</v>
      </c>
      <c r="M5" s="16">
        <f t="shared" si="0"/>
        <v>154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154</v>
      </c>
      <c r="R5" s="125"/>
    </row>
    <row r="6" spans="1:18">
      <c r="A6" s="8" t="s">
        <v>48</v>
      </c>
      <c r="B6" s="15">
        <f>'[1]29'!B8</f>
        <v>265</v>
      </c>
      <c r="C6" s="16">
        <f>'[1]29'!C8</f>
        <v>0</v>
      </c>
      <c r="D6" s="16">
        <f>'[1]29'!D8</f>
        <v>50</v>
      </c>
      <c r="E6" s="16">
        <f>'[1]29'!E8</f>
        <v>0</v>
      </c>
      <c r="F6" s="15">
        <f t="shared" si="6"/>
        <v>315</v>
      </c>
      <c r="G6" s="15">
        <f>'[1]29'!H8</f>
        <v>154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154</v>
      </c>
      <c r="L6" s="18">
        <f>frq!C6</f>
        <v>1</v>
      </c>
      <c r="M6" s="16">
        <f t="shared" si="0"/>
        <v>154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'[1]29'!B9</f>
        <v>265</v>
      </c>
      <c r="C7" s="16">
        <f>'[1]29'!C9</f>
        <v>0</v>
      </c>
      <c r="D7" s="16">
        <f>'[1]29'!D9</f>
        <v>50</v>
      </c>
      <c r="E7" s="16">
        <f>'[1]29'!E9</f>
        <v>0</v>
      </c>
      <c r="F7" s="15">
        <f t="shared" si="6"/>
        <v>315</v>
      </c>
      <c r="G7" s="15">
        <f>'[1]29'!H9</f>
        <v>154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'[1]29'!B10</f>
        <v>265</v>
      </c>
      <c r="C8" s="16">
        <f>'[1]29'!C10</f>
        <v>0</v>
      </c>
      <c r="D8" s="16">
        <f>'[1]29'!D10</f>
        <v>50</v>
      </c>
      <c r="E8" s="16">
        <f>'[1]29'!E10</f>
        <v>0</v>
      </c>
      <c r="F8" s="15">
        <f t="shared" si="6"/>
        <v>315</v>
      </c>
      <c r="G8" s="15">
        <f>'[1]29'!H10</f>
        <v>154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154</v>
      </c>
      <c r="L8" s="18">
        <f>frq!C8</f>
        <v>1</v>
      </c>
      <c r="M8" s="16">
        <f t="shared" si="0"/>
        <v>154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'[1]29'!B11</f>
        <v>265</v>
      </c>
      <c r="C9" s="16">
        <f>'[1]29'!C11</f>
        <v>0</v>
      </c>
      <c r="D9" s="16">
        <f>'[1]29'!D11</f>
        <v>50</v>
      </c>
      <c r="E9" s="16">
        <f>'[1]29'!E11</f>
        <v>0</v>
      </c>
      <c r="F9" s="15">
        <f t="shared" si="6"/>
        <v>315</v>
      </c>
      <c r="G9" s="15">
        <f>'[1]29'!H11</f>
        <v>154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'[1]29'!B12</f>
        <v>265</v>
      </c>
      <c r="C10" s="16">
        <f>'[1]29'!C12</f>
        <v>0</v>
      </c>
      <c r="D10" s="16">
        <f>'[1]29'!D12</f>
        <v>50</v>
      </c>
      <c r="E10" s="16">
        <f>'[1]29'!E12</f>
        <v>0</v>
      </c>
      <c r="F10" s="15">
        <f t="shared" si="6"/>
        <v>315</v>
      </c>
      <c r="G10" s="15">
        <f>'[1]29'!H12</f>
        <v>154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'[1]29'!B13</f>
        <v>265</v>
      </c>
      <c r="C11" s="16">
        <f>'[1]29'!C13</f>
        <v>0</v>
      </c>
      <c r="D11" s="16">
        <f>'[1]29'!D13</f>
        <v>50</v>
      </c>
      <c r="E11" s="16">
        <f>'[1]29'!E13</f>
        <v>0</v>
      </c>
      <c r="F11" s="15">
        <f t="shared" si="6"/>
        <v>315</v>
      </c>
      <c r="G11" s="15">
        <f>'[1]29'!H13</f>
        <v>154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154</v>
      </c>
      <c r="L11" s="18">
        <f>frq!C11</f>
        <v>1</v>
      </c>
      <c r="M11" s="16">
        <f t="shared" si="0"/>
        <v>154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'[1]29'!B14</f>
        <v>265</v>
      </c>
      <c r="C12" s="16">
        <f>'[1]29'!C14</f>
        <v>0</v>
      </c>
      <c r="D12" s="16">
        <f>'[1]29'!D14</f>
        <v>50</v>
      </c>
      <c r="E12" s="16">
        <f>'[1]29'!E14</f>
        <v>0</v>
      </c>
      <c r="F12" s="15">
        <f t="shared" si="6"/>
        <v>315</v>
      </c>
      <c r="G12" s="15">
        <f>'[1]29'!H14</f>
        <v>154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154</v>
      </c>
      <c r="L12" s="18">
        <f>frq!C12</f>
        <v>1</v>
      </c>
      <c r="M12" s="16">
        <f t="shared" si="0"/>
        <v>154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'[1]29'!B15</f>
        <v>265</v>
      </c>
      <c r="C13" s="16">
        <f>'[1]29'!C15</f>
        <v>0</v>
      </c>
      <c r="D13" s="16">
        <f>'[1]29'!D15</f>
        <v>50</v>
      </c>
      <c r="E13" s="16">
        <f>'[1]29'!E15</f>
        <v>0</v>
      </c>
      <c r="F13" s="15">
        <f t="shared" si="6"/>
        <v>315</v>
      </c>
      <c r="G13" s="15">
        <f>'[1]29'!H15</f>
        <v>154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154</v>
      </c>
      <c r="L13" s="18">
        <f>frq!C13</f>
        <v>1</v>
      </c>
      <c r="M13" s="16">
        <f t="shared" si="0"/>
        <v>154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'[1]29'!B16</f>
        <v>265</v>
      </c>
      <c r="C14" s="16">
        <f>'[1]29'!C16</f>
        <v>0</v>
      </c>
      <c r="D14" s="16">
        <f>'[1]29'!D16</f>
        <v>50</v>
      </c>
      <c r="E14" s="16">
        <f>'[1]29'!E16</f>
        <v>0</v>
      </c>
      <c r="F14" s="15">
        <f t="shared" si="6"/>
        <v>315</v>
      </c>
      <c r="G14" s="15">
        <f>'[1]29'!H16</f>
        <v>154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154</v>
      </c>
      <c r="L14" s="18">
        <f>frq!C14</f>
        <v>1</v>
      </c>
      <c r="M14" s="16">
        <f t="shared" si="0"/>
        <v>154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'[1]29'!B17</f>
        <v>265</v>
      </c>
      <c r="C15" s="16">
        <f>'[1]29'!C17</f>
        <v>0</v>
      </c>
      <c r="D15" s="16">
        <f>'[1]29'!D17</f>
        <v>50</v>
      </c>
      <c r="E15" s="16">
        <f>'[1]29'!E17</f>
        <v>0</v>
      </c>
      <c r="F15" s="15">
        <f t="shared" si="6"/>
        <v>315</v>
      </c>
      <c r="G15" s="15">
        <f>'[1]29'!H17</f>
        <v>154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'[1]29'!B18</f>
        <v>265</v>
      </c>
      <c r="C16" s="16">
        <f>'[1]29'!C18</f>
        <v>0</v>
      </c>
      <c r="D16" s="16">
        <f>'[1]29'!D18</f>
        <v>50</v>
      </c>
      <c r="E16" s="16">
        <f>'[1]29'!E18</f>
        <v>0</v>
      </c>
      <c r="F16" s="15">
        <f t="shared" si="6"/>
        <v>315</v>
      </c>
      <c r="G16" s="15">
        <f>'[1]29'!H18</f>
        <v>154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'[1]29'!B19</f>
        <v>265</v>
      </c>
      <c r="C17" s="16">
        <f>'[1]29'!C19</f>
        <v>0</v>
      </c>
      <c r="D17" s="16">
        <f>'[1]29'!D19</f>
        <v>50</v>
      </c>
      <c r="E17" s="16">
        <f>'[1]29'!E19</f>
        <v>0</v>
      </c>
      <c r="F17" s="15">
        <f t="shared" si="6"/>
        <v>315</v>
      </c>
      <c r="G17" s="15">
        <f>'[1]29'!H19</f>
        <v>154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'[1]29'!B20</f>
        <v>265</v>
      </c>
      <c r="C18" s="16">
        <f>'[1]29'!C20</f>
        <v>0</v>
      </c>
      <c r="D18" s="16">
        <f>'[1]29'!D20</f>
        <v>50</v>
      </c>
      <c r="E18" s="16">
        <f>'[1]29'!E20</f>
        <v>0</v>
      </c>
      <c r="F18" s="15">
        <f t="shared" si="6"/>
        <v>315</v>
      </c>
      <c r="G18" s="15">
        <f>'[1]29'!H20</f>
        <v>154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'[1]29'!B21</f>
        <v>265</v>
      </c>
      <c r="C19" s="16">
        <f>'[1]29'!C21</f>
        <v>0</v>
      </c>
      <c r="D19" s="16">
        <f>'[1]29'!D21</f>
        <v>50</v>
      </c>
      <c r="E19" s="16">
        <f>'[1]29'!E21</f>
        <v>0</v>
      </c>
      <c r="F19" s="15">
        <f t="shared" si="6"/>
        <v>315</v>
      </c>
      <c r="G19" s="15">
        <f>'[1]29'!H21</f>
        <v>154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'[1]29'!B22</f>
        <v>265</v>
      </c>
      <c r="C20" s="16">
        <f>'[1]29'!C22</f>
        <v>0</v>
      </c>
      <c r="D20" s="16">
        <f>'[1]29'!D22</f>
        <v>50</v>
      </c>
      <c r="E20" s="16">
        <f>'[1]29'!E22</f>
        <v>0</v>
      </c>
      <c r="F20" s="15">
        <f t="shared" si="6"/>
        <v>315</v>
      </c>
      <c r="G20" s="15">
        <f>'[1]29'!H22</f>
        <v>154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'[1]29'!B23</f>
        <v>265</v>
      </c>
      <c r="C21" s="16">
        <f>'[1]29'!C23</f>
        <v>0</v>
      </c>
      <c r="D21" s="16">
        <f>'[1]29'!D23</f>
        <v>50</v>
      </c>
      <c r="E21" s="16">
        <f>'[1]29'!E23</f>
        <v>0</v>
      </c>
      <c r="F21" s="15">
        <f t="shared" si="6"/>
        <v>315</v>
      </c>
      <c r="G21" s="15">
        <f>'[1]29'!H23</f>
        <v>157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157</v>
      </c>
      <c r="L21" s="18">
        <f>frq!C21</f>
        <v>1</v>
      </c>
      <c r="M21" s="16">
        <f t="shared" si="0"/>
        <v>157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157</v>
      </c>
    </row>
    <row r="22" spans="1:17">
      <c r="A22" s="8" t="s">
        <v>64</v>
      </c>
      <c r="B22" s="15">
        <f>'[1]29'!B24</f>
        <v>265</v>
      </c>
      <c r="C22" s="16">
        <f>'[1]29'!C24</f>
        <v>0</v>
      </c>
      <c r="D22" s="16">
        <f>'[1]29'!D24</f>
        <v>50</v>
      </c>
      <c r="E22" s="16">
        <f>'[1]29'!E24</f>
        <v>0</v>
      </c>
      <c r="F22" s="15">
        <f t="shared" si="6"/>
        <v>315</v>
      </c>
      <c r="G22" s="15">
        <f>'[1]29'!H24</f>
        <v>157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157</v>
      </c>
      <c r="L22" s="18">
        <f>frq!C22</f>
        <v>1</v>
      </c>
      <c r="M22" s="16">
        <f t="shared" si="0"/>
        <v>157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157</v>
      </c>
    </row>
    <row r="23" spans="1:17">
      <c r="A23" s="8" t="s">
        <v>65</v>
      </c>
      <c r="B23" s="15">
        <f>'[1]29'!B25</f>
        <v>265</v>
      </c>
      <c r="C23" s="16">
        <f>'[1]29'!C25</f>
        <v>0</v>
      </c>
      <c r="D23" s="16">
        <f>'[1]29'!D25</f>
        <v>50</v>
      </c>
      <c r="E23" s="16">
        <f>'[1]29'!E25</f>
        <v>0</v>
      </c>
      <c r="F23" s="15">
        <f t="shared" si="6"/>
        <v>315</v>
      </c>
      <c r="G23" s="15">
        <f>'[1]29'!H25</f>
        <v>157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157</v>
      </c>
      <c r="L23" s="18">
        <f>frq!C23</f>
        <v>1</v>
      </c>
      <c r="M23" s="16">
        <f t="shared" si="0"/>
        <v>157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157</v>
      </c>
    </row>
    <row r="24" spans="1:17">
      <c r="A24" s="8" t="s">
        <v>66</v>
      </c>
      <c r="B24" s="15">
        <f>'[1]29'!B26</f>
        <v>265</v>
      </c>
      <c r="C24" s="16">
        <f>'[1]29'!C26</f>
        <v>0</v>
      </c>
      <c r="D24" s="16">
        <f>'[1]29'!D26</f>
        <v>50</v>
      </c>
      <c r="E24" s="16">
        <f>'[1]29'!E26</f>
        <v>0</v>
      </c>
      <c r="F24" s="15">
        <f t="shared" si="6"/>
        <v>315</v>
      </c>
      <c r="G24" s="15">
        <f>'[1]29'!H26</f>
        <v>157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157</v>
      </c>
      <c r="L24" s="18">
        <f>frq!C24</f>
        <v>1</v>
      </c>
      <c r="M24" s="16">
        <f t="shared" si="0"/>
        <v>157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157</v>
      </c>
    </row>
    <row r="25" spans="1:17">
      <c r="A25" s="8" t="s">
        <v>67</v>
      </c>
      <c r="B25" s="15">
        <f>'[1]29'!B27</f>
        <v>265</v>
      </c>
      <c r="C25" s="16">
        <f>'[1]29'!C27</f>
        <v>0</v>
      </c>
      <c r="D25" s="16">
        <f>'[1]29'!D27</f>
        <v>50</v>
      </c>
      <c r="E25" s="16">
        <f>'[1]29'!E27</f>
        <v>0</v>
      </c>
      <c r="F25" s="15">
        <f t="shared" si="6"/>
        <v>315</v>
      </c>
      <c r="G25" s="15">
        <f>'[1]29'!H27</f>
        <v>157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157</v>
      </c>
      <c r="L25" s="18">
        <f>frq!C25</f>
        <v>1</v>
      </c>
      <c r="M25" s="16">
        <f t="shared" si="0"/>
        <v>157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157</v>
      </c>
    </row>
    <row r="26" spans="1:17">
      <c r="A26" s="8" t="s">
        <v>68</v>
      </c>
      <c r="B26" s="15">
        <f>'[1]29'!B28</f>
        <v>265</v>
      </c>
      <c r="C26" s="16">
        <f>'[1]29'!C28</f>
        <v>0</v>
      </c>
      <c r="D26" s="16">
        <f>'[1]29'!D28</f>
        <v>50</v>
      </c>
      <c r="E26" s="16">
        <f>'[1]29'!E28</f>
        <v>0</v>
      </c>
      <c r="F26" s="15">
        <f t="shared" si="6"/>
        <v>315</v>
      </c>
      <c r="G26" s="15">
        <f>'[1]29'!H28</f>
        <v>157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157</v>
      </c>
      <c r="L26" s="18">
        <f>frq!C26</f>
        <v>1</v>
      </c>
      <c r="M26" s="16">
        <f t="shared" si="0"/>
        <v>157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157</v>
      </c>
    </row>
    <row r="27" spans="1:17">
      <c r="A27" s="8" t="s">
        <v>69</v>
      </c>
      <c r="B27" s="15">
        <f>'[1]29'!B29</f>
        <v>265</v>
      </c>
      <c r="C27" s="16">
        <f>'[1]29'!C29</f>
        <v>0</v>
      </c>
      <c r="D27" s="16">
        <f>'[1]29'!D29</f>
        <v>50</v>
      </c>
      <c r="E27" s="16">
        <f>'[1]29'!E29</f>
        <v>0</v>
      </c>
      <c r="F27" s="15">
        <f t="shared" si="6"/>
        <v>315</v>
      </c>
      <c r="G27" s="15">
        <f>'[1]29'!H29</f>
        <v>157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157</v>
      </c>
      <c r="L27" s="18">
        <f>frq!C27</f>
        <v>1</v>
      </c>
      <c r="M27" s="16">
        <f t="shared" si="0"/>
        <v>157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157</v>
      </c>
    </row>
    <row r="28" spans="1:17">
      <c r="A28" s="8" t="s">
        <v>70</v>
      </c>
      <c r="B28" s="15">
        <f>'[1]29'!B30</f>
        <v>265</v>
      </c>
      <c r="C28" s="16">
        <f>'[1]29'!C30</f>
        <v>0</v>
      </c>
      <c r="D28" s="16">
        <f>'[1]29'!D30</f>
        <v>50</v>
      </c>
      <c r="E28" s="16">
        <f>'[1]29'!E30</f>
        <v>0</v>
      </c>
      <c r="F28" s="15">
        <f t="shared" si="6"/>
        <v>315</v>
      </c>
      <c r="G28" s="15">
        <f>'[1]29'!H30</f>
        <v>157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157</v>
      </c>
      <c r="L28" s="18">
        <f>frq!C28</f>
        <v>1</v>
      </c>
      <c r="M28" s="16">
        <f t="shared" si="0"/>
        <v>157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157</v>
      </c>
    </row>
    <row r="29" spans="1:17">
      <c r="A29" s="8" t="s">
        <v>71</v>
      </c>
      <c r="B29" s="15">
        <f>'[1]29'!B31</f>
        <v>265</v>
      </c>
      <c r="C29" s="16">
        <f>'[1]29'!C31</f>
        <v>0</v>
      </c>
      <c r="D29" s="16">
        <f>'[1]29'!D31</f>
        <v>50</v>
      </c>
      <c r="E29" s="16">
        <f>'[1]29'!E31</f>
        <v>0</v>
      </c>
      <c r="F29" s="15">
        <f t="shared" si="6"/>
        <v>315</v>
      </c>
      <c r="G29" s="15">
        <f>'[1]29'!H31</f>
        <v>157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157</v>
      </c>
      <c r="L29" s="18">
        <f>frq!C29</f>
        <v>1</v>
      </c>
      <c r="M29" s="16">
        <f t="shared" si="0"/>
        <v>157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157</v>
      </c>
    </row>
    <row r="30" spans="1:17">
      <c r="A30" s="8" t="s">
        <v>72</v>
      </c>
      <c r="B30" s="15">
        <f>'[1]29'!B32</f>
        <v>265</v>
      </c>
      <c r="C30" s="16">
        <f>'[1]29'!C32</f>
        <v>0</v>
      </c>
      <c r="D30" s="16">
        <f>'[1]29'!D32</f>
        <v>50</v>
      </c>
      <c r="E30" s="16">
        <f>'[1]29'!E32</f>
        <v>0</v>
      </c>
      <c r="F30" s="15">
        <f t="shared" si="6"/>
        <v>315</v>
      </c>
      <c r="G30" s="15">
        <f>'[1]29'!H32</f>
        <v>157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157</v>
      </c>
      <c r="L30" s="18">
        <f>frq!C30</f>
        <v>1</v>
      </c>
      <c r="M30" s="16">
        <f t="shared" si="0"/>
        <v>157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157</v>
      </c>
    </row>
    <row r="31" spans="1:17">
      <c r="A31" s="8" t="s">
        <v>73</v>
      </c>
      <c r="B31" s="15">
        <f>'[1]29'!B33</f>
        <v>265</v>
      </c>
      <c r="C31" s="16">
        <f>'[1]29'!C33</f>
        <v>0</v>
      </c>
      <c r="D31" s="16">
        <f>'[1]29'!D33</f>
        <v>50</v>
      </c>
      <c r="E31" s="16">
        <f>'[1]29'!E33</f>
        <v>0</v>
      </c>
      <c r="F31" s="15">
        <f t="shared" si="6"/>
        <v>315</v>
      </c>
      <c r="G31" s="15">
        <f>'[1]29'!H33</f>
        <v>157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157</v>
      </c>
      <c r="L31" s="18">
        <f>frq!C31</f>
        <v>1</v>
      </c>
      <c r="M31" s="16">
        <f t="shared" si="0"/>
        <v>157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157</v>
      </c>
    </row>
    <row r="32" spans="1:17">
      <c r="A32" s="8" t="s">
        <v>74</v>
      </c>
      <c r="B32" s="15">
        <f>'[1]29'!B34</f>
        <v>265</v>
      </c>
      <c r="C32" s="16">
        <f>'[1]29'!C34</f>
        <v>0</v>
      </c>
      <c r="D32" s="16">
        <f>'[1]29'!D34</f>
        <v>50</v>
      </c>
      <c r="E32" s="16">
        <f>'[1]29'!E34</f>
        <v>0</v>
      </c>
      <c r="F32" s="15">
        <f t="shared" si="6"/>
        <v>315</v>
      </c>
      <c r="G32" s="15">
        <f>'[1]29'!H34</f>
        <v>157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157</v>
      </c>
      <c r="L32" s="18">
        <f>frq!C32</f>
        <v>1</v>
      </c>
      <c r="M32" s="16">
        <f t="shared" si="0"/>
        <v>157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157</v>
      </c>
    </row>
    <row r="33" spans="1:17">
      <c r="A33" s="8" t="s">
        <v>75</v>
      </c>
      <c r="B33" s="15">
        <f>'[1]29'!B35</f>
        <v>265</v>
      </c>
      <c r="C33" s="16">
        <f>'[1]29'!C35</f>
        <v>0</v>
      </c>
      <c r="D33" s="16">
        <f>'[1]29'!D35</f>
        <v>50</v>
      </c>
      <c r="E33" s="16">
        <f>'[1]29'!E35</f>
        <v>0</v>
      </c>
      <c r="F33" s="15">
        <f t="shared" si="6"/>
        <v>315</v>
      </c>
      <c r="G33" s="15">
        <f>'[1]29'!H35</f>
        <v>157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157</v>
      </c>
      <c r="L33" s="18">
        <f>frq!C33</f>
        <v>1</v>
      </c>
      <c r="M33" s="16">
        <f t="shared" si="0"/>
        <v>157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157</v>
      </c>
    </row>
    <row r="34" spans="1:17">
      <c r="A34" s="8" t="s">
        <v>76</v>
      </c>
      <c r="B34" s="15">
        <f>'[1]29'!B36</f>
        <v>265</v>
      </c>
      <c r="C34" s="16">
        <f>'[1]29'!C36</f>
        <v>0</v>
      </c>
      <c r="D34" s="16">
        <f>'[1]29'!D36</f>
        <v>50</v>
      </c>
      <c r="E34" s="16">
        <f>'[1]29'!E36</f>
        <v>0</v>
      </c>
      <c r="F34" s="15">
        <f t="shared" si="6"/>
        <v>315</v>
      </c>
      <c r="G34" s="15">
        <f>'[1]29'!H36</f>
        <v>157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157</v>
      </c>
      <c r="L34" s="18">
        <f>frq!C34</f>
        <v>1</v>
      </c>
      <c r="M34" s="16">
        <f t="shared" si="0"/>
        <v>157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157</v>
      </c>
    </row>
    <row r="35" spans="1:17">
      <c r="A35" s="8" t="s">
        <v>77</v>
      </c>
      <c r="B35" s="15">
        <f>'[1]29'!B37</f>
        <v>265</v>
      </c>
      <c r="C35" s="16">
        <f>'[1]29'!C37</f>
        <v>0</v>
      </c>
      <c r="D35" s="16">
        <f>'[1]29'!D37</f>
        <v>50</v>
      </c>
      <c r="E35" s="16">
        <f>'[1]29'!E37</f>
        <v>0</v>
      </c>
      <c r="F35" s="15">
        <f t="shared" si="6"/>
        <v>315</v>
      </c>
      <c r="G35" s="15">
        <f>'[1]29'!H37</f>
        <v>155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155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155</v>
      </c>
    </row>
    <row r="36" spans="1:17">
      <c r="A36" s="8" t="s">
        <v>78</v>
      </c>
      <c r="B36" s="15">
        <f>'[1]29'!B38</f>
        <v>265</v>
      </c>
      <c r="C36" s="16">
        <f>'[1]29'!C38</f>
        <v>0</v>
      </c>
      <c r="D36" s="16">
        <f>'[1]29'!D38</f>
        <v>50</v>
      </c>
      <c r="E36" s="16">
        <f>'[1]29'!E38</f>
        <v>0</v>
      </c>
      <c r="F36" s="15">
        <f t="shared" si="6"/>
        <v>315</v>
      </c>
      <c r="G36" s="15">
        <f>'[1]29'!H38</f>
        <v>155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155</v>
      </c>
      <c r="L36" s="18">
        <f>frq!C36</f>
        <v>1</v>
      </c>
      <c r="M36" s="16">
        <f t="shared" si="7"/>
        <v>155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155</v>
      </c>
    </row>
    <row r="37" spans="1:17">
      <c r="A37" s="8" t="s">
        <v>79</v>
      </c>
      <c r="B37" s="15">
        <f>'[1]29'!B39</f>
        <v>265</v>
      </c>
      <c r="C37" s="16">
        <f>'[1]29'!C39</f>
        <v>0</v>
      </c>
      <c r="D37" s="16">
        <f>'[1]29'!D39</f>
        <v>50</v>
      </c>
      <c r="E37" s="16">
        <f>'[1]29'!E39</f>
        <v>0</v>
      </c>
      <c r="F37" s="15">
        <f t="shared" si="6"/>
        <v>315</v>
      </c>
      <c r="G37" s="15">
        <f>'[1]29'!H39</f>
        <v>155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155</v>
      </c>
      <c r="L37" s="18">
        <f>frq!C37</f>
        <v>1</v>
      </c>
      <c r="M37" s="16">
        <f t="shared" si="7"/>
        <v>155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155</v>
      </c>
    </row>
    <row r="38" spans="1:17">
      <c r="A38" s="8" t="s">
        <v>80</v>
      </c>
      <c r="B38" s="15">
        <f>'[1]29'!B40</f>
        <v>265</v>
      </c>
      <c r="C38" s="16">
        <f>'[1]29'!C40</f>
        <v>0</v>
      </c>
      <c r="D38" s="16">
        <f>'[1]29'!D40</f>
        <v>50</v>
      </c>
      <c r="E38" s="16">
        <f>'[1]29'!E40</f>
        <v>0</v>
      </c>
      <c r="F38" s="15">
        <f t="shared" si="6"/>
        <v>315</v>
      </c>
      <c r="G38" s="15">
        <f>'[1]29'!H40</f>
        <v>155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155</v>
      </c>
      <c r="L38" s="18">
        <f>frq!C38</f>
        <v>1</v>
      </c>
      <c r="M38" s="16">
        <f t="shared" si="7"/>
        <v>155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155</v>
      </c>
    </row>
    <row r="39" spans="1:17">
      <c r="A39" s="8" t="s">
        <v>81</v>
      </c>
      <c r="B39" s="15">
        <f>'[1]29'!B41</f>
        <v>265</v>
      </c>
      <c r="C39" s="16">
        <f>'[1]29'!C41</f>
        <v>0</v>
      </c>
      <c r="D39" s="16">
        <f>'[1]29'!D41</f>
        <v>50</v>
      </c>
      <c r="E39" s="16">
        <f>'[1]29'!E41</f>
        <v>0</v>
      </c>
      <c r="F39" s="15">
        <f t="shared" si="6"/>
        <v>315</v>
      </c>
      <c r="G39" s="15">
        <f>'[1]29'!H41</f>
        <v>155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155</v>
      </c>
      <c r="L39" s="18">
        <f>frq!C39</f>
        <v>1</v>
      </c>
      <c r="M39" s="16">
        <f t="shared" si="7"/>
        <v>155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155</v>
      </c>
    </row>
    <row r="40" spans="1:17">
      <c r="A40" s="8" t="s">
        <v>82</v>
      </c>
      <c r="B40" s="15">
        <f>'[1]29'!B42</f>
        <v>265</v>
      </c>
      <c r="C40" s="16">
        <f>'[1]29'!C42</f>
        <v>0</v>
      </c>
      <c r="D40" s="16">
        <f>'[1]29'!D42</f>
        <v>50</v>
      </c>
      <c r="E40" s="16">
        <f>'[1]29'!E42</f>
        <v>0</v>
      </c>
      <c r="F40" s="15">
        <f t="shared" si="6"/>
        <v>315</v>
      </c>
      <c r="G40" s="15">
        <f>'[1]29'!H42</f>
        <v>155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155</v>
      </c>
      <c r="L40" s="18">
        <f>frq!C40</f>
        <v>1</v>
      </c>
      <c r="M40" s="16">
        <f t="shared" si="7"/>
        <v>155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155</v>
      </c>
    </row>
    <row r="41" spans="1:17">
      <c r="A41" s="8" t="s">
        <v>83</v>
      </c>
      <c r="B41" s="15">
        <f>'[1]29'!B43</f>
        <v>265</v>
      </c>
      <c r="C41" s="16">
        <f>'[1]29'!C43</f>
        <v>0</v>
      </c>
      <c r="D41" s="16">
        <f>'[1]29'!D43</f>
        <v>50</v>
      </c>
      <c r="E41" s="16">
        <f>'[1]29'!E43</f>
        <v>0</v>
      </c>
      <c r="F41" s="15">
        <f t="shared" si="6"/>
        <v>315</v>
      </c>
      <c r="G41" s="15">
        <f>'[1]29'!H43</f>
        <v>155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155</v>
      </c>
      <c r="L41" s="18">
        <f>frq!C41</f>
        <v>1</v>
      </c>
      <c r="M41" s="16">
        <f t="shared" si="7"/>
        <v>155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155</v>
      </c>
    </row>
    <row r="42" spans="1:17">
      <c r="A42" s="8" t="s">
        <v>84</v>
      </c>
      <c r="B42" s="15">
        <f>'[1]29'!B44</f>
        <v>265</v>
      </c>
      <c r="C42" s="16">
        <f>'[1]29'!C44</f>
        <v>0</v>
      </c>
      <c r="D42" s="16">
        <f>'[1]29'!D44</f>
        <v>50</v>
      </c>
      <c r="E42" s="16">
        <f>'[1]29'!E44</f>
        <v>0</v>
      </c>
      <c r="F42" s="15">
        <f t="shared" si="6"/>
        <v>315</v>
      </c>
      <c r="G42" s="15">
        <f>'[1]29'!H44</f>
        <v>155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155</v>
      </c>
      <c r="L42" s="18">
        <f>frq!C42</f>
        <v>1</v>
      </c>
      <c r="M42" s="16">
        <f t="shared" si="7"/>
        <v>155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155</v>
      </c>
    </row>
    <row r="43" spans="1:17">
      <c r="A43" s="8" t="s">
        <v>85</v>
      </c>
      <c r="B43" s="15">
        <f>'[1]29'!B45</f>
        <v>265</v>
      </c>
      <c r="C43" s="16">
        <f>'[1]29'!C45</f>
        <v>0</v>
      </c>
      <c r="D43" s="16">
        <f>'[1]29'!D45</f>
        <v>50</v>
      </c>
      <c r="E43" s="16">
        <f>'[1]29'!E45</f>
        <v>0</v>
      </c>
      <c r="F43" s="15">
        <f t="shared" si="6"/>
        <v>315</v>
      </c>
      <c r="G43" s="15">
        <f>'[1]29'!H45</f>
        <v>152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'[1]29'!B46</f>
        <v>265</v>
      </c>
      <c r="C44" s="16">
        <f>'[1]29'!C46</f>
        <v>0</v>
      </c>
      <c r="D44" s="16">
        <f>'[1]29'!D46</f>
        <v>50</v>
      </c>
      <c r="E44" s="16">
        <f>'[1]29'!E46</f>
        <v>0</v>
      </c>
      <c r="F44" s="15">
        <f t="shared" si="6"/>
        <v>315</v>
      </c>
      <c r="G44" s="15">
        <f>'[1]29'!H46</f>
        <v>152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'[1]29'!B47</f>
        <v>265</v>
      </c>
      <c r="C45" s="16">
        <f>'[1]29'!C47</f>
        <v>0</v>
      </c>
      <c r="D45" s="16">
        <f>'[1]29'!D47</f>
        <v>50</v>
      </c>
      <c r="E45" s="16">
        <f>'[1]29'!E47</f>
        <v>0</v>
      </c>
      <c r="F45" s="15">
        <f t="shared" si="6"/>
        <v>315</v>
      </c>
      <c r="G45" s="15">
        <f>'[1]29'!H47</f>
        <v>152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'[1]29'!B48</f>
        <v>265</v>
      </c>
      <c r="C46" s="16">
        <f>'[1]29'!C48</f>
        <v>0</v>
      </c>
      <c r="D46" s="16">
        <f>'[1]29'!D48</f>
        <v>50</v>
      </c>
      <c r="E46" s="16">
        <f>'[1]29'!E48</f>
        <v>0</v>
      </c>
      <c r="F46" s="15">
        <f t="shared" si="6"/>
        <v>315</v>
      </c>
      <c r="G46" s="15">
        <f>'[1]29'!H48</f>
        <v>152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'[1]29'!B49</f>
        <v>265</v>
      </c>
      <c r="C47" s="16">
        <f>'[1]29'!C49</f>
        <v>0</v>
      </c>
      <c r="D47" s="16">
        <f>'[1]29'!D49</f>
        <v>50</v>
      </c>
      <c r="E47" s="16">
        <f>'[1]29'!E49</f>
        <v>0</v>
      </c>
      <c r="F47" s="15">
        <f t="shared" si="6"/>
        <v>315</v>
      </c>
      <c r="G47" s="15">
        <f>'[1]29'!H49</f>
        <v>152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'[1]29'!B50</f>
        <v>265</v>
      </c>
      <c r="C48" s="16">
        <f>'[1]29'!C50</f>
        <v>0</v>
      </c>
      <c r="D48" s="16">
        <f>'[1]29'!D50</f>
        <v>50</v>
      </c>
      <c r="E48" s="16">
        <f>'[1]29'!E50</f>
        <v>0</v>
      </c>
      <c r="F48" s="15">
        <f t="shared" si="6"/>
        <v>315</v>
      </c>
      <c r="G48" s="15">
        <f>'[1]29'!H50</f>
        <v>152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'[1]29'!B51</f>
        <v>265</v>
      </c>
      <c r="C49" s="16">
        <f>'[1]29'!C51</f>
        <v>0</v>
      </c>
      <c r="D49" s="16">
        <f>'[1]29'!D51</f>
        <v>50</v>
      </c>
      <c r="E49" s="16">
        <f>'[1]29'!E51</f>
        <v>0</v>
      </c>
      <c r="F49" s="15">
        <f t="shared" si="6"/>
        <v>315</v>
      </c>
      <c r="G49" s="15">
        <f>'[1]29'!H51</f>
        <v>152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152</v>
      </c>
      <c r="L49" s="18">
        <f>frq!C49</f>
        <v>1</v>
      </c>
      <c r="M49" s="16">
        <f t="shared" si="7"/>
        <v>152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'[1]29'!B52</f>
        <v>265</v>
      </c>
      <c r="C50" s="16">
        <f>'[1]29'!C52</f>
        <v>0</v>
      </c>
      <c r="D50" s="16">
        <f>'[1]29'!D52</f>
        <v>50</v>
      </c>
      <c r="E50" s="16">
        <f>'[1]29'!E52</f>
        <v>0</v>
      </c>
      <c r="F50" s="15">
        <f t="shared" si="6"/>
        <v>315</v>
      </c>
      <c r="G50" s="15">
        <f>'[1]29'!H52</f>
        <v>152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'[1]29'!B53</f>
        <v>265</v>
      </c>
      <c r="C51" s="16">
        <f>'[1]29'!C53</f>
        <v>0</v>
      </c>
      <c r="D51" s="16">
        <f>'[1]29'!D53</f>
        <v>50</v>
      </c>
      <c r="E51" s="16">
        <f>'[1]29'!E53</f>
        <v>0</v>
      </c>
      <c r="F51" s="15">
        <f t="shared" si="6"/>
        <v>315</v>
      </c>
      <c r="G51" s="15">
        <f>'[1]29'!H53</f>
        <v>152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152</v>
      </c>
      <c r="L51" s="18">
        <f>frq!C51</f>
        <v>1</v>
      </c>
      <c r="M51" s="16">
        <f t="shared" si="7"/>
        <v>152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'[1]29'!B54</f>
        <v>265</v>
      </c>
      <c r="C52" s="16">
        <f>'[1]29'!C54</f>
        <v>0</v>
      </c>
      <c r="D52" s="16">
        <f>'[1]29'!D54</f>
        <v>50</v>
      </c>
      <c r="E52" s="16">
        <f>'[1]29'!E54</f>
        <v>0</v>
      </c>
      <c r="F52" s="15">
        <f t="shared" si="6"/>
        <v>315</v>
      </c>
      <c r="G52" s="15">
        <f>'[1]29'!H54</f>
        <v>152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152</v>
      </c>
      <c r="L52" s="18">
        <f>frq!C52</f>
        <v>1</v>
      </c>
      <c r="M52" s="16">
        <f t="shared" si="7"/>
        <v>152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'[1]29'!B55</f>
        <v>265</v>
      </c>
      <c r="C53" s="16">
        <f>'[1]29'!C55</f>
        <v>0</v>
      </c>
      <c r="D53" s="16">
        <f>'[1]29'!D55</f>
        <v>50</v>
      </c>
      <c r="E53" s="16">
        <f>'[1]29'!E55</f>
        <v>0</v>
      </c>
      <c r="F53" s="15">
        <f t="shared" si="6"/>
        <v>315</v>
      </c>
      <c r="G53" s="15">
        <f>'[1]29'!H55</f>
        <v>152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152</v>
      </c>
      <c r="L53" s="18">
        <f>frq!C53</f>
        <v>1</v>
      </c>
      <c r="M53" s="16">
        <f t="shared" si="7"/>
        <v>152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'[1]29'!B56</f>
        <v>265</v>
      </c>
      <c r="C54" s="16">
        <f>'[1]29'!C56</f>
        <v>0</v>
      </c>
      <c r="D54" s="16">
        <f>'[1]29'!D56</f>
        <v>50</v>
      </c>
      <c r="E54" s="16">
        <f>'[1]29'!E56</f>
        <v>0</v>
      </c>
      <c r="F54" s="15">
        <f t="shared" si="6"/>
        <v>315</v>
      </c>
      <c r="G54" s="15">
        <f>'[1]29'!H56</f>
        <v>152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152</v>
      </c>
      <c r="L54" s="18">
        <f>frq!C54</f>
        <v>1</v>
      </c>
      <c r="M54" s="16">
        <f t="shared" si="7"/>
        <v>152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'[1]29'!B57</f>
        <v>265</v>
      </c>
      <c r="C55" s="16">
        <f>'[1]29'!C57</f>
        <v>0</v>
      </c>
      <c r="D55" s="16">
        <f>'[1]29'!D57</f>
        <v>50</v>
      </c>
      <c r="E55" s="16">
        <f>'[1]29'!E57</f>
        <v>0</v>
      </c>
      <c r="F55" s="15">
        <f t="shared" si="6"/>
        <v>315</v>
      </c>
      <c r="G55" s="15">
        <f>'[1]29'!H57</f>
        <v>152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152</v>
      </c>
      <c r="L55" s="18">
        <f>frq!C55</f>
        <v>1</v>
      </c>
      <c r="M55" s="16">
        <f t="shared" si="7"/>
        <v>152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'[1]29'!B58</f>
        <v>265</v>
      </c>
      <c r="C56" s="16">
        <f>'[1]29'!C58</f>
        <v>0</v>
      </c>
      <c r="D56" s="16">
        <f>'[1]29'!D58</f>
        <v>50</v>
      </c>
      <c r="E56" s="16">
        <f>'[1]29'!E58</f>
        <v>0</v>
      </c>
      <c r="F56" s="15">
        <f t="shared" si="6"/>
        <v>315</v>
      </c>
      <c r="G56" s="15">
        <f>'[1]29'!H58</f>
        <v>152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152</v>
      </c>
      <c r="L56" s="18">
        <f>frq!C56</f>
        <v>1</v>
      </c>
      <c r="M56" s="16">
        <f t="shared" si="7"/>
        <v>152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'[1]29'!B59</f>
        <v>265</v>
      </c>
      <c r="C57" s="16">
        <f>'[1]29'!C59</f>
        <v>0</v>
      </c>
      <c r="D57" s="16">
        <f>'[1]29'!D59</f>
        <v>50</v>
      </c>
      <c r="E57" s="16">
        <f>'[1]29'!E59</f>
        <v>0</v>
      </c>
      <c r="F57" s="15">
        <f t="shared" si="6"/>
        <v>315</v>
      </c>
      <c r="G57" s="15">
        <f>'[1]29'!H59</f>
        <v>152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152</v>
      </c>
      <c r="L57" s="18">
        <f>frq!C57</f>
        <v>1</v>
      </c>
      <c r="M57" s="16">
        <f t="shared" si="7"/>
        <v>152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'[1]29'!B60</f>
        <v>265</v>
      </c>
      <c r="C58" s="16">
        <f>'[1]29'!C60</f>
        <v>0</v>
      </c>
      <c r="D58" s="16">
        <f>'[1]29'!D60</f>
        <v>50</v>
      </c>
      <c r="E58" s="16">
        <f>'[1]29'!E60</f>
        <v>0</v>
      </c>
      <c r="F58" s="15">
        <f t="shared" si="6"/>
        <v>315</v>
      </c>
      <c r="G58" s="15">
        <f>'[1]29'!H60</f>
        <v>152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152</v>
      </c>
      <c r="L58" s="18">
        <f>frq!C58</f>
        <v>1</v>
      </c>
      <c r="M58" s="16">
        <f t="shared" si="7"/>
        <v>152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'[1]29'!B61</f>
        <v>265</v>
      </c>
      <c r="C59" s="16">
        <f>'[1]29'!C61</f>
        <v>0</v>
      </c>
      <c r="D59" s="16">
        <f>'[1]29'!D61</f>
        <v>50</v>
      </c>
      <c r="E59" s="16">
        <f>'[1]29'!E61</f>
        <v>0</v>
      </c>
      <c r="F59" s="15">
        <f t="shared" si="6"/>
        <v>315</v>
      </c>
      <c r="G59" s="15">
        <f>'[1]29'!H61</f>
        <v>152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152</v>
      </c>
      <c r="L59" s="18">
        <f>frq!C59</f>
        <v>1</v>
      </c>
      <c r="M59" s="16">
        <f t="shared" si="7"/>
        <v>152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'[1]29'!B62</f>
        <v>265</v>
      </c>
      <c r="C60" s="16">
        <f>'[1]29'!C62</f>
        <v>0</v>
      </c>
      <c r="D60" s="16">
        <f>'[1]29'!D62</f>
        <v>50</v>
      </c>
      <c r="E60" s="16">
        <f>'[1]29'!E62</f>
        <v>0</v>
      </c>
      <c r="F60" s="15">
        <f t="shared" si="6"/>
        <v>315</v>
      </c>
      <c r="G60" s="15">
        <f>'[1]29'!H62</f>
        <v>152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152</v>
      </c>
      <c r="L60" s="18">
        <f>frq!C60</f>
        <v>1</v>
      </c>
      <c r="M60" s="16">
        <f t="shared" si="7"/>
        <v>152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'[1]29'!B63</f>
        <v>265</v>
      </c>
      <c r="C61" s="16">
        <f>'[1]29'!C63</f>
        <v>0</v>
      </c>
      <c r="D61" s="16">
        <f>'[1]29'!D63</f>
        <v>50</v>
      </c>
      <c r="E61" s="16">
        <f>'[1]29'!E63</f>
        <v>0</v>
      </c>
      <c r="F61" s="15">
        <f t="shared" si="6"/>
        <v>315</v>
      </c>
      <c r="G61" s="15">
        <f>'[1]29'!H63</f>
        <v>152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152</v>
      </c>
      <c r="L61" s="18">
        <f>frq!C61</f>
        <v>1</v>
      </c>
      <c r="M61" s="16">
        <f t="shared" si="7"/>
        <v>152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'[1]29'!B64</f>
        <v>265</v>
      </c>
      <c r="C62" s="16">
        <f>'[1]29'!C64</f>
        <v>0</v>
      </c>
      <c r="D62" s="16">
        <f>'[1]29'!D64</f>
        <v>50</v>
      </c>
      <c r="E62" s="16">
        <f>'[1]29'!E64</f>
        <v>0</v>
      </c>
      <c r="F62" s="15">
        <f t="shared" si="6"/>
        <v>315</v>
      </c>
      <c r="G62" s="15">
        <f>'[1]29'!H64</f>
        <v>152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152</v>
      </c>
      <c r="L62" s="18">
        <f>frq!C62</f>
        <v>1</v>
      </c>
      <c r="M62" s="16">
        <f t="shared" si="7"/>
        <v>152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'[1]29'!B65</f>
        <v>265</v>
      </c>
      <c r="C63" s="16">
        <f>'[1]29'!C65</f>
        <v>0</v>
      </c>
      <c r="D63" s="16">
        <f>'[1]29'!D65</f>
        <v>50</v>
      </c>
      <c r="E63" s="16">
        <f>'[1]29'!E65</f>
        <v>0</v>
      </c>
      <c r="F63" s="15">
        <f t="shared" si="6"/>
        <v>315</v>
      </c>
      <c r="G63" s="15">
        <f>'[1]29'!H65</f>
        <v>152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152</v>
      </c>
      <c r="L63" s="18">
        <f>frq!C63</f>
        <v>1</v>
      </c>
      <c r="M63" s="16">
        <f t="shared" si="7"/>
        <v>152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152</v>
      </c>
    </row>
    <row r="64" spans="1:17">
      <c r="A64" s="8" t="s">
        <v>106</v>
      </c>
      <c r="B64" s="15">
        <f>'[1]29'!B66</f>
        <v>265</v>
      </c>
      <c r="C64" s="16">
        <f>'[1]29'!C66</f>
        <v>0</v>
      </c>
      <c r="D64" s="16">
        <f>'[1]29'!D66</f>
        <v>50</v>
      </c>
      <c r="E64" s="16">
        <f>'[1]29'!E66</f>
        <v>0</v>
      </c>
      <c r="F64" s="15">
        <f t="shared" si="6"/>
        <v>315</v>
      </c>
      <c r="G64" s="15">
        <f>'[1]29'!H66</f>
        <v>152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152</v>
      </c>
      <c r="L64" s="18">
        <f>frq!C64</f>
        <v>1</v>
      </c>
      <c r="M64" s="16">
        <f t="shared" si="7"/>
        <v>152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152</v>
      </c>
    </row>
    <row r="65" spans="1:19">
      <c r="A65" s="8" t="s">
        <v>107</v>
      </c>
      <c r="B65" s="15">
        <f>'[1]29'!B67</f>
        <v>265</v>
      </c>
      <c r="C65" s="16">
        <f>'[1]29'!C67</f>
        <v>0</v>
      </c>
      <c r="D65" s="16">
        <f>'[1]29'!D67</f>
        <v>50</v>
      </c>
      <c r="E65" s="16">
        <f>'[1]29'!E67</f>
        <v>0</v>
      </c>
      <c r="F65" s="15">
        <f t="shared" si="6"/>
        <v>315</v>
      </c>
      <c r="G65" s="15">
        <f>'[1]29'!H67</f>
        <v>152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152</v>
      </c>
      <c r="L65" s="18">
        <f>frq!C65</f>
        <v>1</v>
      </c>
      <c r="M65" s="16">
        <f t="shared" si="7"/>
        <v>152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152</v>
      </c>
    </row>
    <row r="66" spans="1:19">
      <c r="A66" s="8" t="s">
        <v>108</v>
      </c>
      <c r="B66" s="15">
        <f>'[1]29'!B68</f>
        <v>265</v>
      </c>
      <c r="C66" s="16">
        <f>'[1]29'!C68</f>
        <v>0</v>
      </c>
      <c r="D66" s="16">
        <f>'[1]29'!D68</f>
        <v>50</v>
      </c>
      <c r="E66" s="16">
        <f>'[1]29'!E68</f>
        <v>0</v>
      </c>
      <c r="F66" s="15">
        <f t="shared" si="6"/>
        <v>315</v>
      </c>
      <c r="G66" s="15">
        <f>'[1]29'!H68</f>
        <v>152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152</v>
      </c>
      <c r="L66" s="18">
        <f>frq!C66</f>
        <v>1</v>
      </c>
      <c r="M66" s="16">
        <f t="shared" si="7"/>
        <v>152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152</v>
      </c>
    </row>
    <row r="67" spans="1:19">
      <c r="A67" s="8" t="s">
        <v>109</v>
      </c>
      <c r="B67" s="15">
        <f>'[1]29'!B69</f>
        <v>265</v>
      </c>
      <c r="C67" s="16">
        <f>'[1]29'!C69</f>
        <v>0</v>
      </c>
      <c r="D67" s="16">
        <f>'[1]29'!D69</f>
        <v>50</v>
      </c>
      <c r="E67" s="16">
        <f>'[1]29'!E69</f>
        <v>0</v>
      </c>
      <c r="F67" s="15">
        <f t="shared" si="6"/>
        <v>315</v>
      </c>
      <c r="G67" s="15">
        <f>'[1]29'!H69</f>
        <v>152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152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152</v>
      </c>
    </row>
    <row r="68" spans="1:19">
      <c r="A68" s="8" t="s">
        <v>110</v>
      </c>
      <c r="B68" s="15">
        <f>'[1]29'!B70</f>
        <v>265</v>
      </c>
      <c r="C68" s="16">
        <f>'[1]29'!C70</f>
        <v>0</v>
      </c>
      <c r="D68" s="16">
        <f>'[1]29'!D70</f>
        <v>50</v>
      </c>
      <c r="E68" s="16">
        <f>'[1]29'!E70</f>
        <v>0</v>
      </c>
      <c r="F68" s="15">
        <f t="shared" si="6"/>
        <v>315</v>
      </c>
      <c r="G68" s="15">
        <f>'[1]29'!H70</f>
        <v>152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152</v>
      </c>
      <c r="L68" s="18">
        <f>frq!C68</f>
        <v>1</v>
      </c>
      <c r="M68" s="16">
        <f t="shared" si="11"/>
        <v>152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152</v>
      </c>
    </row>
    <row r="69" spans="1:19">
      <c r="A69" s="8" t="s">
        <v>111</v>
      </c>
      <c r="B69" s="15">
        <f>'[1]29'!B71</f>
        <v>265</v>
      </c>
      <c r="C69" s="16">
        <f>'[1]29'!C71</f>
        <v>0</v>
      </c>
      <c r="D69" s="16">
        <f>'[1]29'!D71</f>
        <v>50</v>
      </c>
      <c r="E69" s="16">
        <f>'[1]29'!E71</f>
        <v>0</v>
      </c>
      <c r="F69" s="15">
        <f t="shared" ref="F69:F98" si="17">SUM(B69:E69)</f>
        <v>315</v>
      </c>
      <c r="G69" s="15">
        <f>'[1]29'!H71</f>
        <v>152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152</v>
      </c>
      <c r="L69" s="18">
        <f>frq!C69</f>
        <v>1</v>
      </c>
      <c r="M69" s="16">
        <f t="shared" si="11"/>
        <v>152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152</v>
      </c>
      <c r="S69">
        <f>96*4</f>
        <v>384</v>
      </c>
    </row>
    <row r="70" spans="1:19">
      <c r="A70" s="8" t="s">
        <v>112</v>
      </c>
      <c r="B70" s="15">
        <f>'[1]29'!B72</f>
        <v>265</v>
      </c>
      <c r="C70" s="16">
        <f>'[1]29'!C72</f>
        <v>0</v>
      </c>
      <c r="D70" s="16">
        <f>'[1]29'!D72</f>
        <v>50</v>
      </c>
      <c r="E70" s="16">
        <f>'[1]29'!E72</f>
        <v>0</v>
      </c>
      <c r="F70" s="15">
        <f t="shared" si="17"/>
        <v>315</v>
      </c>
      <c r="G70" s="15">
        <f>'[1]29'!H72</f>
        <v>152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152</v>
      </c>
      <c r="L70" s="18">
        <f>frq!C70</f>
        <v>1</v>
      </c>
      <c r="M70" s="16">
        <f t="shared" si="11"/>
        <v>152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152</v>
      </c>
    </row>
    <row r="71" spans="1:19">
      <c r="A71" s="8" t="s">
        <v>113</v>
      </c>
      <c r="B71" s="15">
        <f>'[1]29'!B73</f>
        <v>265</v>
      </c>
      <c r="C71" s="16">
        <f>'[1]29'!C73</f>
        <v>0</v>
      </c>
      <c r="D71" s="16">
        <f>'[1]29'!D73</f>
        <v>50</v>
      </c>
      <c r="E71" s="16">
        <f>'[1]29'!E73</f>
        <v>0</v>
      </c>
      <c r="F71" s="15">
        <f t="shared" si="17"/>
        <v>315</v>
      </c>
      <c r="G71" s="15">
        <f>'[1]29'!H73</f>
        <v>152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152</v>
      </c>
      <c r="L71" s="18">
        <f>frq!C71</f>
        <v>1</v>
      </c>
      <c r="M71" s="16">
        <f t="shared" si="11"/>
        <v>152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152</v>
      </c>
    </row>
    <row r="72" spans="1:19">
      <c r="A72" s="8" t="s">
        <v>114</v>
      </c>
      <c r="B72" s="15">
        <f>'[1]29'!B74</f>
        <v>265</v>
      </c>
      <c r="C72" s="16">
        <f>'[1]29'!C74</f>
        <v>0</v>
      </c>
      <c r="D72" s="16">
        <f>'[1]29'!D74</f>
        <v>50</v>
      </c>
      <c r="E72" s="16">
        <f>'[1]29'!E74</f>
        <v>0</v>
      </c>
      <c r="F72" s="15">
        <f t="shared" si="17"/>
        <v>315</v>
      </c>
      <c r="G72" s="15">
        <f>'[1]29'!H74</f>
        <v>152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152</v>
      </c>
      <c r="L72" s="18">
        <f>frq!C72</f>
        <v>1</v>
      </c>
      <c r="M72" s="16">
        <f t="shared" si="11"/>
        <v>152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152</v>
      </c>
    </row>
    <row r="73" spans="1:19">
      <c r="A73" s="8" t="s">
        <v>115</v>
      </c>
      <c r="B73" s="15">
        <f>'[1]29'!B75</f>
        <v>265</v>
      </c>
      <c r="C73" s="16">
        <f>'[1]29'!C75</f>
        <v>0</v>
      </c>
      <c r="D73" s="16">
        <f>'[1]29'!D75</f>
        <v>50</v>
      </c>
      <c r="E73" s="16">
        <f>'[1]29'!E75</f>
        <v>0</v>
      </c>
      <c r="F73" s="15">
        <f t="shared" si="17"/>
        <v>315</v>
      </c>
      <c r="G73" s="15">
        <f>'[1]29'!H75</f>
        <v>152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152</v>
      </c>
      <c r="L73" s="18">
        <f>frq!C73</f>
        <v>1</v>
      </c>
      <c r="M73" s="16">
        <f t="shared" si="11"/>
        <v>152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152</v>
      </c>
    </row>
    <row r="74" spans="1:19">
      <c r="A74" s="8" t="s">
        <v>116</v>
      </c>
      <c r="B74" s="15">
        <f>'[1]29'!B76</f>
        <v>265</v>
      </c>
      <c r="C74" s="16">
        <f>'[1]29'!C76</f>
        <v>0</v>
      </c>
      <c r="D74" s="16">
        <f>'[1]29'!D76</f>
        <v>50</v>
      </c>
      <c r="E74" s="16">
        <f>'[1]29'!E76</f>
        <v>0</v>
      </c>
      <c r="F74" s="15">
        <f t="shared" si="17"/>
        <v>315</v>
      </c>
      <c r="G74" s="15">
        <f>'[1]29'!H76</f>
        <v>152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152</v>
      </c>
      <c r="L74" s="18">
        <f>frq!C74</f>
        <v>1</v>
      </c>
      <c r="M74" s="16">
        <f t="shared" si="11"/>
        <v>152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152</v>
      </c>
    </row>
    <row r="75" spans="1:19">
      <c r="A75" s="8" t="s">
        <v>117</v>
      </c>
      <c r="B75" s="15">
        <f>'[1]29'!B77</f>
        <v>265</v>
      </c>
      <c r="C75" s="16">
        <f>'[1]29'!C77</f>
        <v>0</v>
      </c>
      <c r="D75" s="16">
        <f>'[1]29'!D77</f>
        <v>50</v>
      </c>
      <c r="E75" s="16">
        <f>'[1]29'!E77</f>
        <v>0</v>
      </c>
      <c r="F75" s="15">
        <f t="shared" si="17"/>
        <v>315</v>
      </c>
      <c r="G75" s="15">
        <f>'[1]29'!H77</f>
        <v>152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152</v>
      </c>
      <c r="L75" s="18">
        <f>frq!C75</f>
        <v>1</v>
      </c>
      <c r="M75" s="16">
        <f t="shared" si="11"/>
        <v>152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'[1]29'!B78</f>
        <v>265</v>
      </c>
      <c r="C76" s="16">
        <f>'[1]29'!C78</f>
        <v>0</v>
      </c>
      <c r="D76" s="16">
        <f>'[1]29'!D78</f>
        <v>50</v>
      </c>
      <c r="E76" s="16">
        <f>'[1]29'!E78</f>
        <v>0</v>
      </c>
      <c r="F76" s="15">
        <f t="shared" si="17"/>
        <v>315</v>
      </c>
      <c r="G76" s="15">
        <f>'[1]29'!H78</f>
        <v>152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152</v>
      </c>
      <c r="L76" s="18">
        <f>frq!C76</f>
        <v>1</v>
      </c>
      <c r="M76" s="16">
        <f t="shared" si="11"/>
        <v>152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'[1]29'!B79</f>
        <v>265</v>
      </c>
      <c r="C77" s="16">
        <f>'[1]29'!C79</f>
        <v>0</v>
      </c>
      <c r="D77" s="16">
        <f>'[1]29'!D79</f>
        <v>50</v>
      </c>
      <c r="E77" s="16">
        <f>'[1]29'!E79</f>
        <v>0</v>
      </c>
      <c r="F77" s="15">
        <f t="shared" si="17"/>
        <v>315</v>
      </c>
      <c r="G77" s="15">
        <f>'[1]29'!H79</f>
        <v>152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152</v>
      </c>
      <c r="L77" s="18">
        <f>frq!C77</f>
        <v>1</v>
      </c>
      <c r="M77" s="16">
        <f t="shared" si="11"/>
        <v>152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'[1]29'!B80</f>
        <v>265</v>
      </c>
      <c r="C78" s="16">
        <f>'[1]29'!C80</f>
        <v>0</v>
      </c>
      <c r="D78" s="16">
        <f>'[1]29'!D80</f>
        <v>50</v>
      </c>
      <c r="E78" s="16">
        <f>'[1]29'!E80</f>
        <v>0</v>
      </c>
      <c r="F78" s="15">
        <f t="shared" si="17"/>
        <v>315</v>
      </c>
      <c r="G78" s="15">
        <f>'[1]29'!H80</f>
        <v>152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152</v>
      </c>
      <c r="L78" s="18">
        <f>frq!C78</f>
        <v>1</v>
      </c>
      <c r="M78" s="16">
        <f t="shared" si="11"/>
        <v>152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'[1]29'!B81</f>
        <v>265</v>
      </c>
      <c r="C79" s="16">
        <f>'[1]29'!C81</f>
        <v>0</v>
      </c>
      <c r="D79" s="16">
        <f>'[1]29'!D81</f>
        <v>50</v>
      </c>
      <c r="E79" s="16">
        <f>'[1]29'!E81</f>
        <v>0</v>
      </c>
      <c r="F79" s="15">
        <f t="shared" si="17"/>
        <v>315</v>
      </c>
      <c r="G79" s="15">
        <f>'[1]29'!H81</f>
        <v>152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152</v>
      </c>
      <c r="L79" s="18">
        <f>frq!C79</f>
        <v>1</v>
      </c>
      <c r="M79" s="16">
        <f t="shared" si="11"/>
        <v>152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'[1]29'!B82</f>
        <v>265</v>
      </c>
      <c r="C80" s="16">
        <f>'[1]29'!C82</f>
        <v>0</v>
      </c>
      <c r="D80" s="16">
        <f>'[1]29'!D82</f>
        <v>50</v>
      </c>
      <c r="E80" s="16">
        <f>'[1]29'!E82</f>
        <v>0</v>
      </c>
      <c r="F80" s="15">
        <f t="shared" si="17"/>
        <v>315</v>
      </c>
      <c r="G80" s="15">
        <f>'[1]29'!H82</f>
        <v>152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152</v>
      </c>
      <c r="L80" s="18">
        <f>frq!C80</f>
        <v>1</v>
      </c>
      <c r="M80" s="16">
        <f t="shared" si="11"/>
        <v>152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'[1]29'!B83</f>
        <v>265</v>
      </c>
      <c r="C81" s="16">
        <f>'[1]29'!C83</f>
        <v>0</v>
      </c>
      <c r="D81" s="16">
        <f>'[1]29'!D83</f>
        <v>50</v>
      </c>
      <c r="E81" s="16">
        <f>'[1]29'!E83</f>
        <v>0</v>
      </c>
      <c r="F81" s="15">
        <f t="shared" si="17"/>
        <v>315</v>
      </c>
      <c r="G81" s="15">
        <f>'[1]29'!H83</f>
        <v>152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152</v>
      </c>
      <c r="L81" s="18">
        <f>frq!C81</f>
        <v>1</v>
      </c>
      <c r="M81" s="16">
        <f t="shared" si="11"/>
        <v>152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'[1]29'!B84</f>
        <v>265</v>
      </c>
      <c r="C82" s="16">
        <f>'[1]29'!C84</f>
        <v>0</v>
      </c>
      <c r="D82" s="16">
        <f>'[1]29'!D84</f>
        <v>50</v>
      </c>
      <c r="E82" s="16">
        <f>'[1]29'!E84</f>
        <v>0</v>
      </c>
      <c r="F82" s="15">
        <f t="shared" si="17"/>
        <v>315</v>
      </c>
      <c r="G82" s="15">
        <f>'[1]29'!H84</f>
        <v>152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152</v>
      </c>
      <c r="L82" s="18">
        <f>frq!C82</f>
        <v>1</v>
      </c>
      <c r="M82" s="16">
        <f t="shared" si="11"/>
        <v>152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'[1]29'!B85</f>
        <v>265</v>
      </c>
      <c r="C83" s="16">
        <f>'[1]29'!C85</f>
        <v>0</v>
      </c>
      <c r="D83" s="16">
        <f>'[1]29'!D85</f>
        <v>50</v>
      </c>
      <c r="E83" s="16">
        <f>'[1]29'!E85</f>
        <v>0</v>
      </c>
      <c r="F83" s="15">
        <f t="shared" si="17"/>
        <v>315</v>
      </c>
      <c r="G83" s="15">
        <f>'[1]29'!H85</f>
        <v>152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152</v>
      </c>
      <c r="L83" s="18">
        <f>frq!C83</f>
        <v>1</v>
      </c>
      <c r="M83" s="16">
        <f t="shared" si="11"/>
        <v>152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'[1]29'!B86</f>
        <v>265</v>
      </c>
      <c r="C84" s="16">
        <f>'[1]29'!C86</f>
        <v>0</v>
      </c>
      <c r="D84" s="16">
        <f>'[1]29'!D86</f>
        <v>50</v>
      </c>
      <c r="E84" s="16">
        <f>'[1]29'!E86</f>
        <v>0</v>
      </c>
      <c r="F84" s="15">
        <f t="shared" si="17"/>
        <v>315</v>
      </c>
      <c r="G84" s="15">
        <f>'[1]29'!H86</f>
        <v>152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152</v>
      </c>
      <c r="L84" s="18">
        <f>frq!C84</f>
        <v>1</v>
      </c>
      <c r="M84" s="16">
        <f t="shared" si="11"/>
        <v>152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'[1]29'!B87</f>
        <v>265</v>
      </c>
      <c r="C85" s="16">
        <f>'[1]29'!C87</f>
        <v>0</v>
      </c>
      <c r="D85" s="16">
        <f>'[1]29'!D87</f>
        <v>50</v>
      </c>
      <c r="E85" s="16">
        <f>'[1]29'!E87</f>
        <v>0</v>
      </c>
      <c r="F85" s="15">
        <f t="shared" si="17"/>
        <v>315</v>
      </c>
      <c r="G85" s="15">
        <f>'[1]29'!H87</f>
        <v>152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152</v>
      </c>
      <c r="L85" s="18">
        <f>frq!C85</f>
        <v>1</v>
      </c>
      <c r="M85" s="16">
        <f t="shared" si="11"/>
        <v>152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'[1]29'!B88</f>
        <v>265</v>
      </c>
      <c r="C86" s="16">
        <f>'[1]29'!C88</f>
        <v>0</v>
      </c>
      <c r="D86" s="16">
        <f>'[1]29'!D88</f>
        <v>50</v>
      </c>
      <c r="E86" s="16">
        <f>'[1]29'!E88</f>
        <v>0</v>
      </c>
      <c r="F86" s="15">
        <f t="shared" si="17"/>
        <v>315</v>
      </c>
      <c r="G86" s="15">
        <f>'[1]29'!H88</f>
        <v>152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152</v>
      </c>
      <c r="L86" s="18">
        <f>frq!C86</f>
        <v>1</v>
      </c>
      <c r="M86" s="16">
        <f t="shared" si="11"/>
        <v>152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'[1]29'!B89</f>
        <v>265</v>
      </c>
      <c r="C87" s="16">
        <f>'[1]29'!C89</f>
        <v>0</v>
      </c>
      <c r="D87" s="16">
        <f>'[1]29'!D89</f>
        <v>50</v>
      </c>
      <c r="E87" s="16">
        <f>'[1]29'!E89</f>
        <v>0</v>
      </c>
      <c r="F87" s="15">
        <f t="shared" si="17"/>
        <v>315</v>
      </c>
      <c r="G87" s="15">
        <f>'[1]29'!H89</f>
        <v>152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152</v>
      </c>
      <c r="L87" s="18">
        <f>frq!C87</f>
        <v>1</v>
      </c>
      <c r="M87" s="16">
        <f t="shared" si="11"/>
        <v>152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'[1]29'!B90</f>
        <v>265</v>
      </c>
      <c r="C88" s="16">
        <f>'[1]29'!C90</f>
        <v>0</v>
      </c>
      <c r="D88" s="16">
        <f>'[1]29'!D90</f>
        <v>50</v>
      </c>
      <c r="E88" s="16">
        <f>'[1]29'!E90</f>
        <v>0</v>
      </c>
      <c r="F88" s="15">
        <f t="shared" si="17"/>
        <v>315</v>
      </c>
      <c r="G88" s="15">
        <f>'[1]29'!H90</f>
        <v>152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152</v>
      </c>
      <c r="L88" s="18">
        <f>frq!C88</f>
        <v>1</v>
      </c>
      <c r="M88" s="16">
        <f t="shared" si="11"/>
        <v>152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'[1]29'!B91</f>
        <v>265</v>
      </c>
      <c r="C89" s="16">
        <f>'[1]29'!C91</f>
        <v>0</v>
      </c>
      <c r="D89" s="16">
        <f>'[1]29'!D91</f>
        <v>50</v>
      </c>
      <c r="E89" s="16">
        <f>'[1]29'!E91</f>
        <v>0</v>
      </c>
      <c r="F89" s="15">
        <f t="shared" si="17"/>
        <v>315</v>
      </c>
      <c r="G89" s="15">
        <f>'[1]29'!H91</f>
        <v>152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152</v>
      </c>
      <c r="L89" s="18">
        <f>frq!C89</f>
        <v>1</v>
      </c>
      <c r="M89" s="16">
        <f t="shared" si="11"/>
        <v>152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'[1]29'!B92</f>
        <v>265</v>
      </c>
      <c r="C90" s="16">
        <f>'[1]29'!C92</f>
        <v>0</v>
      </c>
      <c r="D90" s="16">
        <f>'[1]29'!D92</f>
        <v>50</v>
      </c>
      <c r="E90" s="16">
        <f>'[1]29'!E92</f>
        <v>0</v>
      </c>
      <c r="F90" s="15">
        <f t="shared" si="17"/>
        <v>315</v>
      </c>
      <c r="G90" s="15">
        <f>'[1]29'!H92</f>
        <v>152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152</v>
      </c>
      <c r="L90" s="18">
        <f>frq!C90</f>
        <v>1</v>
      </c>
      <c r="M90" s="16">
        <f t="shared" si="11"/>
        <v>152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'[1]29'!B93</f>
        <v>265</v>
      </c>
      <c r="C91" s="16">
        <f>'[1]29'!C93</f>
        <v>0</v>
      </c>
      <c r="D91" s="16">
        <f>'[1]29'!D93</f>
        <v>50</v>
      </c>
      <c r="E91" s="16">
        <f>'[1]29'!E93</f>
        <v>0</v>
      </c>
      <c r="F91" s="15">
        <f t="shared" si="17"/>
        <v>315</v>
      </c>
      <c r="G91" s="15">
        <f>'[1]29'!H93</f>
        <v>152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152</v>
      </c>
      <c r="L91" s="18">
        <f>frq!C91</f>
        <v>1</v>
      </c>
      <c r="M91" s="16">
        <f t="shared" si="11"/>
        <v>152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'[1]29'!B94</f>
        <v>265</v>
      </c>
      <c r="C92" s="16">
        <f>'[1]29'!C94</f>
        <v>0</v>
      </c>
      <c r="D92" s="16">
        <f>'[1]29'!D94</f>
        <v>50</v>
      </c>
      <c r="E92" s="16">
        <f>'[1]29'!E94</f>
        <v>0</v>
      </c>
      <c r="F92" s="15">
        <f t="shared" si="17"/>
        <v>315</v>
      </c>
      <c r="G92" s="15">
        <f>'[1]29'!H94</f>
        <v>152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152</v>
      </c>
      <c r="L92" s="18">
        <f>frq!C92</f>
        <v>1</v>
      </c>
      <c r="M92" s="16">
        <f t="shared" si="11"/>
        <v>152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'[1]29'!B95</f>
        <v>265</v>
      </c>
      <c r="C93" s="16">
        <f>'[1]29'!C95</f>
        <v>0</v>
      </c>
      <c r="D93" s="16">
        <f>'[1]29'!D95</f>
        <v>50</v>
      </c>
      <c r="E93" s="16">
        <f>'[1]29'!E95</f>
        <v>0</v>
      </c>
      <c r="F93" s="15">
        <f t="shared" si="17"/>
        <v>315</v>
      </c>
      <c r="G93" s="15">
        <f>'[1]29'!H95</f>
        <v>152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152</v>
      </c>
      <c r="L93" s="18">
        <f>frq!C93</f>
        <v>1</v>
      </c>
      <c r="M93" s="16">
        <f t="shared" si="11"/>
        <v>152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'[1]29'!B96</f>
        <v>265</v>
      </c>
      <c r="C94" s="16">
        <f>'[1]29'!C96</f>
        <v>0</v>
      </c>
      <c r="D94" s="16">
        <f>'[1]29'!D96</f>
        <v>50</v>
      </c>
      <c r="E94" s="16">
        <f>'[1]29'!E96</f>
        <v>0</v>
      </c>
      <c r="F94" s="15">
        <f t="shared" si="17"/>
        <v>315</v>
      </c>
      <c r="G94" s="15">
        <f>'[1]29'!H96</f>
        <v>154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154</v>
      </c>
      <c r="L94" s="18">
        <f>frq!C94</f>
        <v>1</v>
      </c>
      <c r="M94" s="16">
        <f t="shared" si="11"/>
        <v>154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154</v>
      </c>
    </row>
    <row r="95" spans="1:17">
      <c r="A95" s="8" t="s">
        <v>137</v>
      </c>
      <c r="B95" s="15">
        <f>'[1]29'!B97</f>
        <v>265</v>
      </c>
      <c r="C95" s="16">
        <f>'[1]29'!C97</f>
        <v>0</v>
      </c>
      <c r="D95" s="16">
        <f>'[1]29'!D97</f>
        <v>50</v>
      </c>
      <c r="E95" s="16">
        <f>'[1]29'!E97</f>
        <v>0</v>
      </c>
      <c r="F95" s="15">
        <f t="shared" si="17"/>
        <v>315</v>
      </c>
      <c r="G95" s="15">
        <f>'[1]29'!H97</f>
        <v>154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154</v>
      </c>
      <c r="L95" s="18">
        <f>frq!C95</f>
        <v>1</v>
      </c>
      <c r="M95" s="16">
        <f t="shared" si="11"/>
        <v>154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154</v>
      </c>
    </row>
    <row r="96" spans="1:17">
      <c r="A96" s="8" t="s">
        <v>138</v>
      </c>
      <c r="B96" s="15">
        <f>'[1]29'!B98</f>
        <v>265</v>
      </c>
      <c r="C96" s="16">
        <f>'[1]29'!C98</f>
        <v>0</v>
      </c>
      <c r="D96" s="16">
        <f>'[1]29'!D98</f>
        <v>50</v>
      </c>
      <c r="E96" s="16">
        <f>'[1]29'!E98</f>
        <v>0</v>
      </c>
      <c r="F96" s="15">
        <f t="shared" si="17"/>
        <v>315</v>
      </c>
      <c r="G96" s="15">
        <f>'[1]29'!H98</f>
        <v>154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154</v>
      </c>
      <c r="L96" s="18">
        <f>frq!C96</f>
        <v>1</v>
      </c>
      <c r="M96" s="16">
        <f t="shared" si="11"/>
        <v>154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154</v>
      </c>
    </row>
    <row r="97" spans="1:17">
      <c r="A97" s="8" t="s">
        <v>139</v>
      </c>
      <c r="B97" s="15">
        <f>'[1]29'!B99</f>
        <v>265</v>
      </c>
      <c r="C97" s="16">
        <f>'[1]29'!C99</f>
        <v>0</v>
      </c>
      <c r="D97" s="16">
        <f>'[1]29'!D99</f>
        <v>50</v>
      </c>
      <c r="E97" s="16">
        <f>'[1]29'!E99</f>
        <v>0</v>
      </c>
      <c r="F97" s="15">
        <f t="shared" si="17"/>
        <v>315</v>
      </c>
      <c r="G97" s="15">
        <f>'[1]29'!H99</f>
        <v>154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154</v>
      </c>
      <c r="L97" s="18">
        <f>frq!C97</f>
        <v>1</v>
      </c>
      <c r="M97" s="16">
        <f t="shared" si="11"/>
        <v>154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154</v>
      </c>
    </row>
    <row r="98" spans="1:17">
      <c r="A98" s="8" t="s">
        <v>140</v>
      </c>
      <c r="B98" s="15">
        <f>'[1]29'!B100</f>
        <v>265</v>
      </c>
      <c r="C98" s="16">
        <f>'[1]29'!C100</f>
        <v>0</v>
      </c>
      <c r="D98" s="16">
        <f>'[1]29'!D100</f>
        <v>50</v>
      </c>
      <c r="E98" s="16">
        <f>'[1]29'!E100</f>
        <v>0</v>
      </c>
      <c r="F98" s="15">
        <f t="shared" si="17"/>
        <v>315</v>
      </c>
      <c r="G98" s="15">
        <f>'[1]29'!H100</f>
        <v>154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154</v>
      </c>
      <c r="L98" s="18">
        <f>frq!C98</f>
        <v>1</v>
      </c>
      <c r="M98" s="16">
        <f t="shared" si="11"/>
        <v>154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154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3.6829999999999998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3.6829999999999998</v>
      </c>
      <c r="L99" s="15">
        <f t="shared" si="18"/>
        <v>2.4E-2</v>
      </c>
      <c r="M99" s="15">
        <f t="shared" si="18"/>
        <v>3.6829999999999998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3.6829999999999998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45198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'[2]29'!B5</f>
        <v>42</v>
      </c>
      <c r="C3" s="196">
        <f>'[2]29'!C5</f>
        <v>30</v>
      </c>
      <c r="D3" s="196">
        <f>'[2]29'!D5</f>
        <v>0</v>
      </c>
      <c r="E3" s="196">
        <f>'[2]29'!E5</f>
        <v>0</v>
      </c>
      <c r="F3" s="15">
        <f>SUM(B3:E3)</f>
        <v>72</v>
      </c>
      <c r="G3" s="195">
        <f>'[2]29'!H5</f>
        <v>35</v>
      </c>
      <c r="H3" s="196">
        <f>'[2]29'!I5</f>
        <v>0</v>
      </c>
      <c r="I3" s="196">
        <f>'[2]29'!J5</f>
        <v>0</v>
      </c>
      <c r="J3" s="196">
        <f>'[2]29'!K5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5">
        <f>'[2]29'!B6</f>
        <v>42</v>
      </c>
      <c r="C4" s="196">
        <f>'[2]29'!C6</f>
        <v>30</v>
      </c>
      <c r="D4" s="196">
        <f>'[2]29'!D6</f>
        <v>0</v>
      </c>
      <c r="E4" s="196">
        <f>'[2]29'!E6</f>
        <v>0</v>
      </c>
      <c r="F4" s="15">
        <f>SUM(B4:E4)</f>
        <v>72</v>
      </c>
      <c r="G4" s="195">
        <f>'[2]29'!H6</f>
        <v>35</v>
      </c>
      <c r="H4" s="196">
        <f>'[2]29'!I6</f>
        <v>0</v>
      </c>
      <c r="I4" s="196">
        <f>'[2]29'!J6</f>
        <v>0</v>
      </c>
      <c r="J4" s="196">
        <f>'[2]29'!K6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5">
        <f>'[2]29'!B7</f>
        <v>42</v>
      </c>
      <c r="C5" s="196">
        <f>'[2]29'!C7</f>
        <v>30</v>
      </c>
      <c r="D5" s="196">
        <f>'[2]29'!D7</f>
        <v>0</v>
      </c>
      <c r="E5" s="196">
        <f>'[2]29'!E7</f>
        <v>0</v>
      </c>
      <c r="F5" s="15">
        <f t="shared" ref="F5:F68" si="6">SUM(B5:E5)</f>
        <v>72</v>
      </c>
      <c r="G5" s="195">
        <f>'[2]29'!H7</f>
        <v>35</v>
      </c>
      <c r="H5" s="196">
        <f>'[2]29'!I7</f>
        <v>0</v>
      </c>
      <c r="I5" s="196">
        <f>'[2]29'!J7</f>
        <v>0</v>
      </c>
      <c r="J5" s="196">
        <f>'[2]29'!K7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5">
        <f>'[2]29'!B8</f>
        <v>42</v>
      </c>
      <c r="C6" s="196">
        <f>'[2]29'!C8</f>
        <v>30</v>
      </c>
      <c r="D6" s="196">
        <f>'[2]29'!D8</f>
        <v>0</v>
      </c>
      <c r="E6" s="196">
        <f>'[2]29'!E8</f>
        <v>0</v>
      </c>
      <c r="F6" s="15">
        <f t="shared" si="6"/>
        <v>72</v>
      </c>
      <c r="G6" s="195">
        <f>'[2]29'!H8</f>
        <v>35</v>
      </c>
      <c r="H6" s="196">
        <f>'[2]29'!I8</f>
        <v>0</v>
      </c>
      <c r="I6" s="196">
        <f>'[2]29'!J8</f>
        <v>0</v>
      </c>
      <c r="J6" s="196">
        <f>'[2]29'!K8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5">
        <f>'[2]29'!B9</f>
        <v>42</v>
      </c>
      <c r="C7" s="196">
        <f>'[2]29'!C9</f>
        <v>30</v>
      </c>
      <c r="D7" s="196">
        <f>'[2]29'!D9</f>
        <v>0</v>
      </c>
      <c r="E7" s="196">
        <f>'[2]29'!E9</f>
        <v>0</v>
      </c>
      <c r="F7" s="15">
        <f t="shared" si="6"/>
        <v>72</v>
      </c>
      <c r="G7" s="195">
        <f>'[2]29'!H9</f>
        <v>35</v>
      </c>
      <c r="H7" s="196">
        <f>'[2]29'!I9</f>
        <v>0</v>
      </c>
      <c r="I7" s="196">
        <f>'[2]29'!J9</f>
        <v>0</v>
      </c>
      <c r="J7" s="196">
        <f>'[2]29'!K9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5">
        <f>'[2]29'!B10</f>
        <v>42</v>
      </c>
      <c r="C8" s="196">
        <f>'[2]29'!C10</f>
        <v>30</v>
      </c>
      <c r="D8" s="196">
        <f>'[2]29'!D10</f>
        <v>0</v>
      </c>
      <c r="E8" s="196">
        <f>'[2]29'!E10</f>
        <v>0</v>
      </c>
      <c r="F8" s="15">
        <f t="shared" si="6"/>
        <v>72</v>
      </c>
      <c r="G8" s="195">
        <f>'[2]29'!H10</f>
        <v>35</v>
      </c>
      <c r="H8" s="196">
        <f>'[2]29'!I10</f>
        <v>0</v>
      </c>
      <c r="I8" s="196">
        <f>'[2]29'!J10</f>
        <v>0</v>
      </c>
      <c r="J8" s="196">
        <f>'[2]29'!K10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5">
        <f>'[2]29'!B11</f>
        <v>42</v>
      </c>
      <c r="C9" s="196">
        <f>'[2]29'!C11</f>
        <v>30</v>
      </c>
      <c r="D9" s="196">
        <f>'[2]29'!D11</f>
        <v>0</v>
      </c>
      <c r="E9" s="196">
        <f>'[2]29'!E11</f>
        <v>0</v>
      </c>
      <c r="F9" s="15">
        <f t="shared" si="6"/>
        <v>72</v>
      </c>
      <c r="G9" s="195">
        <f>'[2]29'!H11</f>
        <v>35</v>
      </c>
      <c r="H9" s="196">
        <f>'[2]29'!I11</f>
        <v>0</v>
      </c>
      <c r="I9" s="196">
        <f>'[2]29'!J11</f>
        <v>0</v>
      </c>
      <c r="J9" s="196">
        <f>'[2]29'!K11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5">
        <f>'[2]29'!B12</f>
        <v>42</v>
      </c>
      <c r="C10" s="196">
        <f>'[2]29'!C12</f>
        <v>30</v>
      </c>
      <c r="D10" s="196">
        <f>'[2]29'!D12</f>
        <v>0</v>
      </c>
      <c r="E10" s="196">
        <f>'[2]29'!E12</f>
        <v>0</v>
      </c>
      <c r="F10" s="15">
        <f t="shared" si="6"/>
        <v>72</v>
      </c>
      <c r="G10" s="195">
        <f>'[2]29'!H12</f>
        <v>35</v>
      </c>
      <c r="H10" s="196">
        <f>'[2]29'!I12</f>
        <v>0</v>
      </c>
      <c r="I10" s="196">
        <f>'[2]29'!J12</f>
        <v>0</v>
      </c>
      <c r="J10" s="196">
        <f>'[2]29'!K12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5">
        <f>'[2]29'!B13</f>
        <v>42</v>
      </c>
      <c r="C11" s="196">
        <f>'[2]29'!C13</f>
        <v>30</v>
      </c>
      <c r="D11" s="196">
        <f>'[2]29'!D13</f>
        <v>0</v>
      </c>
      <c r="E11" s="196">
        <f>'[2]29'!E13</f>
        <v>0</v>
      </c>
      <c r="F11" s="15">
        <f t="shared" si="6"/>
        <v>72</v>
      </c>
      <c r="G11" s="195">
        <f>'[2]29'!H13</f>
        <v>35</v>
      </c>
      <c r="H11" s="196">
        <f>'[2]29'!I13</f>
        <v>0</v>
      </c>
      <c r="I11" s="196">
        <f>'[2]29'!J13</f>
        <v>0</v>
      </c>
      <c r="J11" s="196">
        <f>'[2]29'!K13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5">
        <f>'[2]29'!B14</f>
        <v>42</v>
      </c>
      <c r="C12" s="196">
        <f>'[2]29'!C14</f>
        <v>30</v>
      </c>
      <c r="D12" s="196">
        <f>'[2]29'!D14</f>
        <v>0</v>
      </c>
      <c r="E12" s="196">
        <f>'[2]29'!E14</f>
        <v>0</v>
      </c>
      <c r="F12" s="15">
        <f t="shared" si="6"/>
        <v>72</v>
      </c>
      <c r="G12" s="195">
        <f>'[2]29'!H14</f>
        <v>35</v>
      </c>
      <c r="H12" s="196">
        <f>'[2]29'!I14</f>
        <v>0</v>
      </c>
      <c r="I12" s="196">
        <f>'[2]29'!J14</f>
        <v>0</v>
      </c>
      <c r="J12" s="196">
        <f>'[2]29'!K14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5">
        <f>'[2]29'!B15</f>
        <v>42</v>
      </c>
      <c r="C13" s="196">
        <f>'[2]29'!C15</f>
        <v>30</v>
      </c>
      <c r="D13" s="196">
        <f>'[2]29'!D15</f>
        <v>0</v>
      </c>
      <c r="E13" s="196">
        <f>'[2]29'!E15</f>
        <v>0</v>
      </c>
      <c r="F13" s="15">
        <f t="shared" si="6"/>
        <v>72</v>
      </c>
      <c r="G13" s="195">
        <f>'[2]29'!H15</f>
        <v>35</v>
      </c>
      <c r="H13" s="196">
        <f>'[2]29'!I15</f>
        <v>0</v>
      </c>
      <c r="I13" s="196">
        <f>'[2]29'!J15</f>
        <v>0</v>
      </c>
      <c r="J13" s="196">
        <f>'[2]29'!K15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5">
        <f>'[2]29'!B16</f>
        <v>42</v>
      </c>
      <c r="C14" s="196">
        <f>'[2]29'!C16</f>
        <v>30</v>
      </c>
      <c r="D14" s="196">
        <f>'[2]29'!D16</f>
        <v>0</v>
      </c>
      <c r="E14" s="196">
        <f>'[2]29'!E16</f>
        <v>0</v>
      </c>
      <c r="F14" s="15">
        <f t="shared" si="6"/>
        <v>72</v>
      </c>
      <c r="G14" s="195">
        <f>'[2]29'!H16</f>
        <v>35</v>
      </c>
      <c r="H14" s="196">
        <f>'[2]29'!I16</f>
        <v>0</v>
      </c>
      <c r="I14" s="196">
        <f>'[2]29'!J16</f>
        <v>0</v>
      </c>
      <c r="J14" s="196">
        <f>'[2]29'!K16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5">
        <f>'[2]29'!B17</f>
        <v>42</v>
      </c>
      <c r="C15" s="196">
        <f>'[2]29'!C17</f>
        <v>30</v>
      </c>
      <c r="D15" s="196">
        <f>'[2]29'!D17</f>
        <v>0</v>
      </c>
      <c r="E15" s="196">
        <f>'[2]29'!E17</f>
        <v>0</v>
      </c>
      <c r="F15" s="15">
        <f t="shared" si="6"/>
        <v>72</v>
      </c>
      <c r="G15" s="195">
        <f>'[2]29'!H17</f>
        <v>35</v>
      </c>
      <c r="H15" s="196">
        <f>'[2]29'!I17</f>
        <v>0</v>
      </c>
      <c r="I15" s="196">
        <f>'[2]29'!J17</f>
        <v>0</v>
      </c>
      <c r="J15" s="196">
        <f>'[2]29'!K17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5">
        <f>'[2]29'!B18</f>
        <v>42</v>
      </c>
      <c r="C16" s="196">
        <f>'[2]29'!C18</f>
        <v>30</v>
      </c>
      <c r="D16" s="196">
        <f>'[2]29'!D18</f>
        <v>0</v>
      </c>
      <c r="E16" s="196">
        <f>'[2]29'!E18</f>
        <v>0</v>
      </c>
      <c r="F16" s="15">
        <f t="shared" si="6"/>
        <v>72</v>
      </c>
      <c r="G16" s="195">
        <f>'[2]29'!H18</f>
        <v>35</v>
      </c>
      <c r="H16" s="196">
        <f>'[2]29'!I18</f>
        <v>0</v>
      </c>
      <c r="I16" s="196">
        <f>'[2]29'!J18</f>
        <v>0</v>
      </c>
      <c r="J16" s="196">
        <f>'[2]29'!K18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5">
        <f>'[2]29'!B19</f>
        <v>42</v>
      </c>
      <c r="C17" s="196">
        <f>'[2]29'!C19</f>
        <v>30</v>
      </c>
      <c r="D17" s="196">
        <f>'[2]29'!D19</f>
        <v>0</v>
      </c>
      <c r="E17" s="196">
        <f>'[2]29'!E19</f>
        <v>0</v>
      </c>
      <c r="F17" s="15">
        <f t="shared" si="6"/>
        <v>72</v>
      </c>
      <c r="G17" s="195">
        <f>'[2]29'!H19</f>
        <v>35</v>
      </c>
      <c r="H17" s="196">
        <f>'[2]29'!I19</f>
        <v>0</v>
      </c>
      <c r="I17" s="196">
        <f>'[2]29'!J19</f>
        <v>0</v>
      </c>
      <c r="J17" s="196">
        <f>'[2]29'!K19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5">
        <f>'[2]29'!B20</f>
        <v>42</v>
      </c>
      <c r="C18" s="196">
        <f>'[2]29'!C20</f>
        <v>30</v>
      </c>
      <c r="D18" s="196">
        <f>'[2]29'!D20</f>
        <v>0</v>
      </c>
      <c r="E18" s="196">
        <f>'[2]29'!E20</f>
        <v>0</v>
      </c>
      <c r="F18" s="15">
        <f t="shared" si="6"/>
        <v>72</v>
      </c>
      <c r="G18" s="195">
        <f>'[2]29'!H20</f>
        <v>35</v>
      </c>
      <c r="H18" s="196">
        <f>'[2]29'!I20</f>
        <v>0</v>
      </c>
      <c r="I18" s="196">
        <f>'[2]29'!J20</f>
        <v>0</v>
      </c>
      <c r="J18" s="196">
        <f>'[2]29'!K20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5">
        <f>'[2]29'!B21</f>
        <v>42</v>
      </c>
      <c r="C19" s="196">
        <f>'[2]29'!C21</f>
        <v>30</v>
      </c>
      <c r="D19" s="196">
        <f>'[2]29'!D21</f>
        <v>0</v>
      </c>
      <c r="E19" s="196">
        <f>'[2]29'!E21</f>
        <v>0</v>
      </c>
      <c r="F19" s="15">
        <f t="shared" si="6"/>
        <v>72</v>
      </c>
      <c r="G19" s="195">
        <f>'[2]29'!H21</f>
        <v>35</v>
      </c>
      <c r="H19" s="196">
        <f>'[2]29'!I21</f>
        <v>0</v>
      </c>
      <c r="I19" s="196">
        <f>'[2]29'!J21</f>
        <v>0</v>
      </c>
      <c r="J19" s="196">
        <f>'[2]29'!K21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5">
        <f>'[2]29'!B22</f>
        <v>42</v>
      </c>
      <c r="C20" s="196">
        <f>'[2]29'!C22</f>
        <v>30</v>
      </c>
      <c r="D20" s="196">
        <f>'[2]29'!D22</f>
        <v>0</v>
      </c>
      <c r="E20" s="196">
        <f>'[2]29'!E22</f>
        <v>0</v>
      </c>
      <c r="F20" s="15">
        <f t="shared" si="6"/>
        <v>72</v>
      </c>
      <c r="G20" s="195">
        <f>'[2]29'!H22</f>
        <v>35</v>
      </c>
      <c r="H20" s="196">
        <f>'[2]29'!I22</f>
        <v>0</v>
      </c>
      <c r="I20" s="196">
        <f>'[2]29'!J22</f>
        <v>0</v>
      </c>
      <c r="J20" s="196">
        <f>'[2]29'!K22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5">
        <f>'[2]29'!B23</f>
        <v>42</v>
      </c>
      <c r="C21" s="196">
        <f>'[2]29'!C23</f>
        <v>30</v>
      </c>
      <c r="D21" s="196">
        <f>'[2]29'!D23</f>
        <v>0</v>
      </c>
      <c r="E21" s="196">
        <f>'[2]29'!E23</f>
        <v>0</v>
      </c>
      <c r="F21" s="15">
        <f t="shared" si="6"/>
        <v>72</v>
      </c>
      <c r="G21" s="195">
        <f>'[2]29'!H23</f>
        <v>36</v>
      </c>
      <c r="H21" s="196">
        <f>'[2]29'!I23</f>
        <v>0</v>
      </c>
      <c r="I21" s="196">
        <f>'[2]29'!J23</f>
        <v>0</v>
      </c>
      <c r="J21" s="196">
        <f>'[2]29'!K23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5">
        <f>'[2]29'!B24</f>
        <v>42</v>
      </c>
      <c r="C22" s="196">
        <f>'[2]29'!C24</f>
        <v>30</v>
      </c>
      <c r="D22" s="196">
        <f>'[2]29'!D24</f>
        <v>0</v>
      </c>
      <c r="E22" s="196">
        <f>'[2]29'!E24</f>
        <v>0</v>
      </c>
      <c r="F22" s="15">
        <f t="shared" si="6"/>
        <v>72</v>
      </c>
      <c r="G22" s="195">
        <f>'[2]29'!H24</f>
        <v>36</v>
      </c>
      <c r="H22" s="196">
        <f>'[2]29'!I24</f>
        <v>0</v>
      </c>
      <c r="I22" s="196">
        <f>'[2]29'!J24</f>
        <v>0</v>
      </c>
      <c r="J22" s="196">
        <f>'[2]29'!K24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5">
        <f>'[2]29'!B25</f>
        <v>42</v>
      </c>
      <c r="C23" s="196">
        <f>'[2]29'!C25</f>
        <v>30</v>
      </c>
      <c r="D23" s="196">
        <f>'[2]29'!D25</f>
        <v>0</v>
      </c>
      <c r="E23" s="196">
        <f>'[2]29'!E25</f>
        <v>0</v>
      </c>
      <c r="F23" s="15">
        <f t="shared" si="6"/>
        <v>72</v>
      </c>
      <c r="G23" s="195">
        <f>'[2]29'!H25</f>
        <v>36</v>
      </c>
      <c r="H23" s="196">
        <f>'[2]29'!I25</f>
        <v>0</v>
      </c>
      <c r="I23" s="196">
        <f>'[2]29'!J25</f>
        <v>0</v>
      </c>
      <c r="J23" s="196">
        <f>'[2]29'!K25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5">
        <f>'[2]29'!B26</f>
        <v>42</v>
      </c>
      <c r="C24" s="196">
        <f>'[2]29'!C26</f>
        <v>30</v>
      </c>
      <c r="D24" s="196">
        <f>'[2]29'!D26</f>
        <v>0</v>
      </c>
      <c r="E24" s="196">
        <f>'[2]29'!E26</f>
        <v>0</v>
      </c>
      <c r="F24" s="15">
        <f t="shared" si="6"/>
        <v>72</v>
      </c>
      <c r="G24" s="195">
        <f>'[2]29'!H26</f>
        <v>36</v>
      </c>
      <c r="H24" s="196">
        <f>'[2]29'!I26</f>
        <v>0</v>
      </c>
      <c r="I24" s="196">
        <f>'[2]29'!J26</f>
        <v>0</v>
      </c>
      <c r="J24" s="196">
        <f>'[2]29'!K26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5">
        <f>'[2]29'!B27</f>
        <v>42</v>
      </c>
      <c r="C25" s="196">
        <f>'[2]29'!C27</f>
        <v>30</v>
      </c>
      <c r="D25" s="196">
        <f>'[2]29'!D27</f>
        <v>0</v>
      </c>
      <c r="E25" s="196">
        <f>'[2]29'!E27</f>
        <v>0</v>
      </c>
      <c r="F25" s="15">
        <f t="shared" si="6"/>
        <v>72</v>
      </c>
      <c r="G25" s="195">
        <f>'[2]29'!H27</f>
        <v>36</v>
      </c>
      <c r="H25" s="196">
        <f>'[2]29'!I27</f>
        <v>0</v>
      </c>
      <c r="I25" s="196">
        <f>'[2]29'!J27</f>
        <v>0</v>
      </c>
      <c r="J25" s="196">
        <f>'[2]29'!K27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5">
        <f>'[2]29'!B28</f>
        <v>42</v>
      </c>
      <c r="C26" s="196">
        <f>'[2]29'!C28</f>
        <v>30</v>
      </c>
      <c r="D26" s="196">
        <f>'[2]29'!D28</f>
        <v>0</v>
      </c>
      <c r="E26" s="196">
        <f>'[2]29'!E28</f>
        <v>0</v>
      </c>
      <c r="F26" s="15">
        <f t="shared" si="6"/>
        <v>72</v>
      </c>
      <c r="G26" s="195">
        <f>'[2]29'!H28</f>
        <v>36</v>
      </c>
      <c r="H26" s="196">
        <f>'[2]29'!I28</f>
        <v>0</v>
      </c>
      <c r="I26" s="196">
        <f>'[2]29'!J28</f>
        <v>0</v>
      </c>
      <c r="J26" s="196">
        <f>'[2]29'!K28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5">
        <f>'[2]29'!B29</f>
        <v>42</v>
      </c>
      <c r="C27" s="196">
        <f>'[2]29'!C29</f>
        <v>30</v>
      </c>
      <c r="D27" s="196">
        <f>'[2]29'!D29</f>
        <v>0</v>
      </c>
      <c r="E27" s="196">
        <f>'[2]29'!E29</f>
        <v>0</v>
      </c>
      <c r="F27" s="15">
        <f t="shared" si="6"/>
        <v>72</v>
      </c>
      <c r="G27" s="195">
        <f>'[2]29'!H29</f>
        <v>36</v>
      </c>
      <c r="H27" s="196">
        <f>'[2]29'!I29</f>
        <v>0</v>
      </c>
      <c r="I27" s="196">
        <f>'[2]29'!J29</f>
        <v>0</v>
      </c>
      <c r="J27" s="196">
        <f>'[2]29'!K29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5">
        <f>'[2]29'!B30</f>
        <v>42</v>
      </c>
      <c r="C28" s="196">
        <f>'[2]29'!C30</f>
        <v>30</v>
      </c>
      <c r="D28" s="196">
        <f>'[2]29'!D30</f>
        <v>0</v>
      </c>
      <c r="E28" s="196">
        <f>'[2]29'!E30</f>
        <v>0</v>
      </c>
      <c r="F28" s="15">
        <f t="shared" si="6"/>
        <v>72</v>
      </c>
      <c r="G28" s="195">
        <f>'[2]29'!H30</f>
        <v>36</v>
      </c>
      <c r="H28" s="196">
        <f>'[2]29'!I30</f>
        <v>0</v>
      </c>
      <c r="I28" s="196">
        <f>'[2]29'!J30</f>
        <v>0</v>
      </c>
      <c r="J28" s="196">
        <f>'[2]29'!K30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5">
        <f>'[2]29'!B31</f>
        <v>42</v>
      </c>
      <c r="C29" s="196">
        <f>'[2]29'!C31</f>
        <v>30</v>
      </c>
      <c r="D29" s="196">
        <f>'[2]29'!D31</f>
        <v>0</v>
      </c>
      <c r="E29" s="196">
        <f>'[2]29'!E31</f>
        <v>0</v>
      </c>
      <c r="F29" s="15">
        <f t="shared" si="6"/>
        <v>72</v>
      </c>
      <c r="G29" s="195">
        <f>'[2]29'!H31</f>
        <v>36</v>
      </c>
      <c r="H29" s="196">
        <f>'[2]29'!I31</f>
        <v>0</v>
      </c>
      <c r="I29" s="196">
        <f>'[2]29'!J31</f>
        <v>0</v>
      </c>
      <c r="J29" s="196">
        <f>'[2]29'!K31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5">
        <f>'[2]29'!B32</f>
        <v>42</v>
      </c>
      <c r="C30" s="196">
        <f>'[2]29'!C32</f>
        <v>30</v>
      </c>
      <c r="D30" s="196">
        <f>'[2]29'!D32</f>
        <v>0</v>
      </c>
      <c r="E30" s="196">
        <f>'[2]29'!E32</f>
        <v>0</v>
      </c>
      <c r="F30" s="15">
        <f t="shared" si="6"/>
        <v>72</v>
      </c>
      <c r="G30" s="195">
        <f>'[2]29'!H32</f>
        <v>36</v>
      </c>
      <c r="H30" s="196">
        <f>'[2]29'!I32</f>
        <v>0</v>
      </c>
      <c r="I30" s="196">
        <f>'[2]29'!J32</f>
        <v>0</v>
      </c>
      <c r="J30" s="196">
        <f>'[2]29'!K32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5">
        <f>'[2]29'!B33</f>
        <v>42</v>
      </c>
      <c r="C31" s="196">
        <f>'[2]29'!C33</f>
        <v>30</v>
      </c>
      <c r="D31" s="196">
        <f>'[2]29'!D33</f>
        <v>0</v>
      </c>
      <c r="E31" s="196">
        <f>'[2]29'!E33</f>
        <v>0</v>
      </c>
      <c r="F31" s="15">
        <f t="shared" si="6"/>
        <v>72</v>
      </c>
      <c r="G31" s="195">
        <f>'[2]29'!H33</f>
        <v>36</v>
      </c>
      <c r="H31" s="196">
        <f>'[2]29'!I33</f>
        <v>0</v>
      </c>
      <c r="I31" s="196">
        <f>'[2]29'!J33</f>
        <v>0</v>
      </c>
      <c r="J31" s="196">
        <f>'[2]29'!K33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5">
        <f>'[2]29'!B34</f>
        <v>42</v>
      </c>
      <c r="C32" s="196">
        <f>'[2]29'!C34</f>
        <v>30</v>
      </c>
      <c r="D32" s="196">
        <f>'[2]29'!D34</f>
        <v>0</v>
      </c>
      <c r="E32" s="196">
        <f>'[2]29'!E34</f>
        <v>0</v>
      </c>
      <c r="F32" s="15">
        <f t="shared" si="6"/>
        <v>72</v>
      </c>
      <c r="G32" s="195">
        <f>'[2]29'!H34</f>
        <v>36</v>
      </c>
      <c r="H32" s="196">
        <f>'[2]29'!I34</f>
        <v>0</v>
      </c>
      <c r="I32" s="196">
        <f>'[2]29'!J34</f>
        <v>0</v>
      </c>
      <c r="J32" s="196">
        <f>'[2]29'!K34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5">
        <f>'[2]29'!B35</f>
        <v>42</v>
      </c>
      <c r="C33" s="196">
        <f>'[2]29'!C35</f>
        <v>30</v>
      </c>
      <c r="D33" s="196">
        <f>'[2]29'!D35</f>
        <v>0</v>
      </c>
      <c r="E33" s="196">
        <f>'[2]29'!E35</f>
        <v>0</v>
      </c>
      <c r="F33" s="15">
        <f t="shared" si="6"/>
        <v>72</v>
      </c>
      <c r="G33" s="195">
        <f>'[2]29'!H35</f>
        <v>36</v>
      </c>
      <c r="H33" s="196">
        <f>'[2]29'!I35</f>
        <v>0</v>
      </c>
      <c r="I33" s="196">
        <f>'[2]29'!J35</f>
        <v>0</v>
      </c>
      <c r="J33" s="196">
        <f>'[2]29'!K35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5">
        <f>'[2]29'!B36</f>
        <v>42</v>
      </c>
      <c r="C34" s="196">
        <f>'[2]29'!C36</f>
        <v>30</v>
      </c>
      <c r="D34" s="196">
        <f>'[2]29'!D36</f>
        <v>0</v>
      </c>
      <c r="E34" s="196">
        <f>'[2]29'!E36</f>
        <v>0</v>
      </c>
      <c r="F34" s="15">
        <f t="shared" si="6"/>
        <v>72</v>
      </c>
      <c r="G34" s="195">
        <f>'[2]29'!H36</f>
        <v>36</v>
      </c>
      <c r="H34" s="196">
        <f>'[2]29'!I36</f>
        <v>0</v>
      </c>
      <c r="I34" s="196">
        <f>'[2]29'!J36</f>
        <v>0</v>
      </c>
      <c r="J34" s="196">
        <f>'[2]29'!K36</f>
        <v>0</v>
      </c>
      <c r="K34" s="15">
        <f t="shared" si="3"/>
        <v>36</v>
      </c>
      <c r="L34" s="18">
        <f>frq!C34</f>
        <v>1</v>
      </c>
      <c r="M34" s="124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5">
        <f>'[2]29'!B37</f>
        <v>42</v>
      </c>
      <c r="C35" s="196">
        <f>'[2]29'!C37</f>
        <v>30</v>
      </c>
      <c r="D35" s="196">
        <f>'[2]29'!D37</f>
        <v>0</v>
      </c>
      <c r="E35" s="196">
        <f>'[2]29'!E37</f>
        <v>0</v>
      </c>
      <c r="F35" s="15">
        <f t="shared" si="6"/>
        <v>72</v>
      </c>
      <c r="G35" s="195">
        <f>'[2]29'!H37</f>
        <v>36</v>
      </c>
      <c r="H35" s="196">
        <f>'[2]29'!I37</f>
        <v>0</v>
      </c>
      <c r="I35" s="196">
        <f>'[2]29'!J37</f>
        <v>0</v>
      </c>
      <c r="J35" s="196">
        <f>'[2]29'!K37</f>
        <v>0</v>
      </c>
      <c r="K35" s="15">
        <f t="shared" si="3"/>
        <v>36</v>
      </c>
      <c r="L35" s="18">
        <f>frq!C35</f>
        <v>1</v>
      </c>
      <c r="M35" s="124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5">
        <f>'[2]29'!B38</f>
        <v>42</v>
      </c>
      <c r="C36" s="196">
        <f>'[2]29'!C38</f>
        <v>30</v>
      </c>
      <c r="D36" s="196">
        <f>'[2]29'!D38</f>
        <v>0</v>
      </c>
      <c r="E36" s="196">
        <f>'[2]29'!E38</f>
        <v>0</v>
      </c>
      <c r="F36" s="15">
        <f t="shared" si="6"/>
        <v>72</v>
      </c>
      <c r="G36" s="195">
        <f>'[2]29'!H38</f>
        <v>36</v>
      </c>
      <c r="H36" s="196">
        <f>'[2]29'!I38</f>
        <v>0</v>
      </c>
      <c r="I36" s="196">
        <f>'[2]29'!J38</f>
        <v>0</v>
      </c>
      <c r="J36" s="196">
        <f>'[2]29'!K38</f>
        <v>0</v>
      </c>
      <c r="K36" s="15">
        <f t="shared" si="3"/>
        <v>36</v>
      </c>
      <c r="L36" s="18">
        <f>frq!C36</f>
        <v>1</v>
      </c>
      <c r="M36" s="124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5">
        <f>'[2]29'!B39</f>
        <v>42</v>
      </c>
      <c r="C37" s="196">
        <f>'[2]29'!C39</f>
        <v>30</v>
      </c>
      <c r="D37" s="196">
        <f>'[2]29'!D39</f>
        <v>0</v>
      </c>
      <c r="E37" s="196">
        <f>'[2]29'!E39</f>
        <v>0</v>
      </c>
      <c r="F37" s="15">
        <f t="shared" si="6"/>
        <v>72</v>
      </c>
      <c r="G37" s="195">
        <f>'[2]29'!H39</f>
        <v>36</v>
      </c>
      <c r="H37" s="196">
        <f>'[2]29'!I39</f>
        <v>0</v>
      </c>
      <c r="I37" s="196">
        <f>'[2]29'!J39</f>
        <v>0</v>
      </c>
      <c r="J37" s="196">
        <f>'[2]29'!K39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5">
        <f>'[2]29'!B40</f>
        <v>42</v>
      </c>
      <c r="C38" s="196">
        <f>'[2]29'!C40</f>
        <v>30</v>
      </c>
      <c r="D38" s="196">
        <f>'[2]29'!D40</f>
        <v>0</v>
      </c>
      <c r="E38" s="196">
        <f>'[2]29'!E40</f>
        <v>0</v>
      </c>
      <c r="F38" s="15">
        <f t="shared" si="6"/>
        <v>72</v>
      </c>
      <c r="G38" s="195">
        <f>'[2]29'!H40</f>
        <v>36</v>
      </c>
      <c r="H38" s="196">
        <f>'[2]29'!I40</f>
        <v>0</v>
      </c>
      <c r="I38" s="196">
        <f>'[2]29'!J40</f>
        <v>0</v>
      </c>
      <c r="J38" s="196">
        <f>'[2]29'!K40</f>
        <v>0</v>
      </c>
      <c r="K38" s="15">
        <f t="shared" si="3"/>
        <v>36</v>
      </c>
      <c r="L38" s="18">
        <f>frq!C38</f>
        <v>1</v>
      </c>
      <c r="M38" s="124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5">
        <f>'[2]29'!B41</f>
        <v>42</v>
      </c>
      <c r="C39" s="196">
        <f>'[2]29'!C41</f>
        <v>30</v>
      </c>
      <c r="D39" s="196">
        <f>'[2]29'!D41</f>
        <v>0</v>
      </c>
      <c r="E39" s="196">
        <f>'[2]29'!E41</f>
        <v>0</v>
      </c>
      <c r="F39" s="15">
        <f t="shared" si="6"/>
        <v>72</v>
      </c>
      <c r="G39" s="195">
        <f>'[2]29'!H41</f>
        <v>36</v>
      </c>
      <c r="H39" s="196">
        <f>'[2]29'!I41</f>
        <v>0</v>
      </c>
      <c r="I39" s="196">
        <f>'[2]29'!J41</f>
        <v>0</v>
      </c>
      <c r="J39" s="196">
        <f>'[2]29'!K41</f>
        <v>0</v>
      </c>
      <c r="K39" s="15">
        <f t="shared" si="3"/>
        <v>36</v>
      </c>
      <c r="L39" s="18">
        <f>frq!C39</f>
        <v>1</v>
      </c>
      <c r="M39" s="124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5">
        <f>'[2]29'!B42</f>
        <v>42</v>
      </c>
      <c r="C40" s="196">
        <f>'[2]29'!C42</f>
        <v>30</v>
      </c>
      <c r="D40" s="196">
        <f>'[2]29'!D42</f>
        <v>0</v>
      </c>
      <c r="E40" s="196">
        <f>'[2]29'!E42</f>
        <v>0</v>
      </c>
      <c r="F40" s="15">
        <f t="shared" si="6"/>
        <v>72</v>
      </c>
      <c r="G40" s="195">
        <f>'[2]29'!H42</f>
        <v>36</v>
      </c>
      <c r="H40" s="196">
        <f>'[2]29'!I42</f>
        <v>0</v>
      </c>
      <c r="I40" s="196">
        <f>'[2]29'!J42</f>
        <v>0</v>
      </c>
      <c r="J40" s="196">
        <f>'[2]29'!K42</f>
        <v>0</v>
      </c>
      <c r="K40" s="15">
        <f t="shared" si="3"/>
        <v>36</v>
      </c>
      <c r="L40" s="18">
        <f>frq!C40</f>
        <v>1</v>
      </c>
      <c r="M40" s="124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5">
        <f>'[2]29'!B43</f>
        <v>42</v>
      </c>
      <c r="C41" s="196">
        <f>'[2]29'!C43</f>
        <v>30</v>
      </c>
      <c r="D41" s="196">
        <f>'[2]29'!D43</f>
        <v>0</v>
      </c>
      <c r="E41" s="196">
        <f>'[2]29'!E43</f>
        <v>0</v>
      </c>
      <c r="F41" s="15">
        <f t="shared" si="6"/>
        <v>72</v>
      </c>
      <c r="G41" s="195">
        <f>'[2]29'!H43</f>
        <v>36</v>
      </c>
      <c r="H41" s="196">
        <f>'[2]29'!I43</f>
        <v>0</v>
      </c>
      <c r="I41" s="196">
        <f>'[2]29'!J43</f>
        <v>0</v>
      </c>
      <c r="J41" s="196">
        <f>'[2]29'!K43</f>
        <v>0</v>
      </c>
      <c r="K41" s="15">
        <f t="shared" si="3"/>
        <v>36</v>
      </c>
      <c r="L41" s="18">
        <f>frq!C41</f>
        <v>1</v>
      </c>
      <c r="M41" s="124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5">
        <f>'[2]29'!B44</f>
        <v>42</v>
      </c>
      <c r="C42" s="196">
        <f>'[2]29'!C44</f>
        <v>30</v>
      </c>
      <c r="D42" s="196">
        <f>'[2]29'!D44</f>
        <v>0</v>
      </c>
      <c r="E42" s="196">
        <f>'[2]29'!E44</f>
        <v>0</v>
      </c>
      <c r="F42" s="15">
        <f t="shared" si="6"/>
        <v>72</v>
      </c>
      <c r="G42" s="195">
        <f>'[2]29'!H44</f>
        <v>36</v>
      </c>
      <c r="H42" s="196">
        <f>'[2]29'!I44</f>
        <v>0</v>
      </c>
      <c r="I42" s="196">
        <f>'[2]29'!J44</f>
        <v>0</v>
      </c>
      <c r="J42" s="196">
        <f>'[2]29'!K44</f>
        <v>0</v>
      </c>
      <c r="K42" s="15">
        <f t="shared" si="3"/>
        <v>36</v>
      </c>
      <c r="L42" s="18">
        <f>frq!C42</f>
        <v>1</v>
      </c>
      <c r="M42" s="124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5">
        <f>'[2]29'!B45</f>
        <v>42</v>
      </c>
      <c r="C43" s="196">
        <f>'[2]29'!C45</f>
        <v>30</v>
      </c>
      <c r="D43" s="196">
        <f>'[2]29'!D45</f>
        <v>0</v>
      </c>
      <c r="E43" s="196">
        <f>'[2]29'!E45</f>
        <v>0</v>
      </c>
      <c r="F43" s="15">
        <f t="shared" si="6"/>
        <v>72</v>
      </c>
      <c r="G43" s="195">
        <f>'[2]29'!H45</f>
        <v>35</v>
      </c>
      <c r="H43" s="196">
        <f>'[2]29'!I45</f>
        <v>0</v>
      </c>
      <c r="I43" s="196">
        <f>'[2]29'!J45</f>
        <v>0</v>
      </c>
      <c r="J43" s="196">
        <f>'[2]29'!K45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5">
        <f>'[2]29'!B46</f>
        <v>42</v>
      </c>
      <c r="C44" s="196">
        <f>'[2]29'!C46</f>
        <v>30</v>
      </c>
      <c r="D44" s="196">
        <f>'[2]29'!D46</f>
        <v>0</v>
      </c>
      <c r="E44" s="196">
        <f>'[2]29'!E46</f>
        <v>0</v>
      </c>
      <c r="F44" s="15">
        <f t="shared" si="6"/>
        <v>72</v>
      </c>
      <c r="G44" s="195">
        <f>'[2]29'!H46</f>
        <v>35</v>
      </c>
      <c r="H44" s="196">
        <f>'[2]29'!I46</f>
        <v>0</v>
      </c>
      <c r="I44" s="196">
        <f>'[2]29'!J46</f>
        <v>0</v>
      </c>
      <c r="J44" s="196">
        <f>'[2]29'!K46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5">
        <f>'[2]29'!B47</f>
        <v>42</v>
      </c>
      <c r="C45" s="196">
        <f>'[2]29'!C47</f>
        <v>30</v>
      </c>
      <c r="D45" s="196">
        <f>'[2]29'!D47</f>
        <v>0</v>
      </c>
      <c r="E45" s="196">
        <f>'[2]29'!E47</f>
        <v>0</v>
      </c>
      <c r="F45" s="15">
        <f t="shared" si="6"/>
        <v>72</v>
      </c>
      <c r="G45" s="195">
        <f>'[2]29'!H47</f>
        <v>34</v>
      </c>
      <c r="H45" s="196">
        <f>'[2]29'!I47</f>
        <v>0</v>
      </c>
      <c r="I45" s="196">
        <f>'[2]29'!J47</f>
        <v>0</v>
      </c>
      <c r="J45" s="196">
        <f>'[2]29'!K47</f>
        <v>0</v>
      </c>
      <c r="K45" s="15">
        <f t="shared" si="3"/>
        <v>34</v>
      </c>
      <c r="L45" s="18">
        <f>frq!C45</f>
        <v>1</v>
      </c>
      <c r="M45" s="124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5">
        <f>'[2]29'!B48</f>
        <v>42</v>
      </c>
      <c r="C46" s="196">
        <f>'[2]29'!C48</f>
        <v>30</v>
      </c>
      <c r="D46" s="196">
        <f>'[2]29'!D48</f>
        <v>0</v>
      </c>
      <c r="E46" s="196">
        <f>'[2]29'!E48</f>
        <v>0</v>
      </c>
      <c r="F46" s="15">
        <f t="shared" si="6"/>
        <v>72</v>
      </c>
      <c r="G46" s="195">
        <f>'[2]29'!H48</f>
        <v>34</v>
      </c>
      <c r="H46" s="196">
        <f>'[2]29'!I48</f>
        <v>0</v>
      </c>
      <c r="I46" s="196">
        <f>'[2]29'!J48</f>
        <v>0</v>
      </c>
      <c r="J46" s="196">
        <f>'[2]29'!K48</f>
        <v>0</v>
      </c>
      <c r="K46" s="15">
        <f t="shared" si="3"/>
        <v>34</v>
      </c>
      <c r="L46" s="18">
        <f>frq!C46</f>
        <v>1</v>
      </c>
      <c r="M46" s="124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5">
        <f>'[2]29'!B49</f>
        <v>42</v>
      </c>
      <c r="C47" s="196">
        <f>'[2]29'!C49</f>
        <v>30</v>
      </c>
      <c r="D47" s="196">
        <f>'[2]29'!D49</f>
        <v>0</v>
      </c>
      <c r="E47" s="196">
        <f>'[2]29'!E49</f>
        <v>0</v>
      </c>
      <c r="F47" s="15">
        <f t="shared" si="6"/>
        <v>72</v>
      </c>
      <c r="G47" s="195">
        <f>'[2]29'!H49</f>
        <v>34</v>
      </c>
      <c r="H47" s="196">
        <f>'[2]29'!I49</f>
        <v>0</v>
      </c>
      <c r="I47" s="196">
        <f>'[2]29'!J49</f>
        <v>0</v>
      </c>
      <c r="J47" s="196">
        <f>'[2]29'!K49</f>
        <v>0</v>
      </c>
      <c r="K47" s="15">
        <f t="shared" si="3"/>
        <v>34</v>
      </c>
      <c r="L47" s="18">
        <f>frq!C47</f>
        <v>1</v>
      </c>
      <c r="M47" s="124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5">
        <f>'[2]29'!B50</f>
        <v>42</v>
      </c>
      <c r="C48" s="196">
        <f>'[2]29'!C50</f>
        <v>30</v>
      </c>
      <c r="D48" s="196">
        <f>'[2]29'!D50</f>
        <v>0</v>
      </c>
      <c r="E48" s="196">
        <f>'[2]29'!E50</f>
        <v>0</v>
      </c>
      <c r="F48" s="15">
        <f t="shared" si="6"/>
        <v>72</v>
      </c>
      <c r="G48" s="195">
        <f>'[2]29'!H50</f>
        <v>34</v>
      </c>
      <c r="H48" s="196">
        <f>'[2]29'!I50</f>
        <v>0</v>
      </c>
      <c r="I48" s="196">
        <f>'[2]29'!J50</f>
        <v>0</v>
      </c>
      <c r="J48" s="196">
        <f>'[2]29'!K50</f>
        <v>0</v>
      </c>
      <c r="K48" s="15">
        <f t="shared" si="3"/>
        <v>34</v>
      </c>
      <c r="L48" s="18">
        <f>frq!C48</f>
        <v>1</v>
      </c>
      <c r="M48" s="124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5">
        <f>'[2]29'!B51</f>
        <v>42</v>
      </c>
      <c r="C49" s="196">
        <f>'[2]29'!C51</f>
        <v>30</v>
      </c>
      <c r="D49" s="196">
        <f>'[2]29'!D51</f>
        <v>0</v>
      </c>
      <c r="E49" s="196">
        <f>'[2]29'!E51</f>
        <v>0</v>
      </c>
      <c r="F49" s="15">
        <f t="shared" si="6"/>
        <v>72</v>
      </c>
      <c r="G49" s="195">
        <f>'[2]29'!H51</f>
        <v>34</v>
      </c>
      <c r="H49" s="196">
        <f>'[2]29'!I51</f>
        <v>0</v>
      </c>
      <c r="I49" s="196">
        <f>'[2]29'!J51</f>
        <v>0</v>
      </c>
      <c r="J49" s="196">
        <f>'[2]29'!K51</f>
        <v>0</v>
      </c>
      <c r="K49" s="15">
        <f t="shared" si="3"/>
        <v>34</v>
      </c>
      <c r="L49" s="18">
        <f>frq!C49</f>
        <v>1</v>
      </c>
      <c r="M49" s="124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5">
        <f>'[2]29'!B52</f>
        <v>42</v>
      </c>
      <c r="C50" s="196">
        <f>'[2]29'!C52</f>
        <v>30</v>
      </c>
      <c r="D50" s="196">
        <f>'[2]29'!D52</f>
        <v>0</v>
      </c>
      <c r="E50" s="196">
        <f>'[2]29'!E52</f>
        <v>0</v>
      </c>
      <c r="F50" s="15">
        <f t="shared" si="6"/>
        <v>72</v>
      </c>
      <c r="G50" s="195">
        <f>'[2]29'!H52</f>
        <v>34</v>
      </c>
      <c r="H50" s="196">
        <f>'[2]29'!I52</f>
        <v>0</v>
      </c>
      <c r="I50" s="196">
        <f>'[2]29'!J52</f>
        <v>0</v>
      </c>
      <c r="J50" s="196">
        <f>'[2]29'!K52</f>
        <v>0</v>
      </c>
      <c r="K50" s="15">
        <f t="shared" si="3"/>
        <v>34</v>
      </c>
      <c r="L50" s="18">
        <f>frq!C50</f>
        <v>1</v>
      </c>
      <c r="M50" s="124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5">
        <f>'[2]29'!B53</f>
        <v>42</v>
      </c>
      <c r="C51" s="196">
        <f>'[2]29'!C53</f>
        <v>30</v>
      </c>
      <c r="D51" s="196">
        <f>'[2]29'!D53</f>
        <v>0</v>
      </c>
      <c r="E51" s="196">
        <f>'[2]29'!E53</f>
        <v>0</v>
      </c>
      <c r="F51" s="15">
        <f t="shared" si="6"/>
        <v>72</v>
      </c>
      <c r="G51" s="195">
        <f>'[2]29'!H53</f>
        <v>34</v>
      </c>
      <c r="H51" s="196">
        <f>'[2]29'!I53</f>
        <v>0</v>
      </c>
      <c r="I51" s="196">
        <f>'[2]29'!J53</f>
        <v>0</v>
      </c>
      <c r="J51" s="196">
        <f>'[2]29'!K53</f>
        <v>0</v>
      </c>
      <c r="K51" s="15">
        <f t="shared" si="3"/>
        <v>34</v>
      </c>
      <c r="L51" s="18">
        <f>frq!C51</f>
        <v>1</v>
      </c>
      <c r="M51" s="124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5">
        <f>'[2]29'!B54</f>
        <v>42</v>
      </c>
      <c r="C52" s="196">
        <f>'[2]29'!C54</f>
        <v>30</v>
      </c>
      <c r="D52" s="196">
        <f>'[2]29'!D54</f>
        <v>0</v>
      </c>
      <c r="E52" s="196">
        <f>'[2]29'!E54</f>
        <v>0</v>
      </c>
      <c r="F52" s="15">
        <f t="shared" si="6"/>
        <v>72</v>
      </c>
      <c r="G52" s="195">
        <f>'[2]29'!H54</f>
        <v>34</v>
      </c>
      <c r="H52" s="196">
        <f>'[2]29'!I54</f>
        <v>0</v>
      </c>
      <c r="I52" s="196">
        <f>'[2]29'!J54</f>
        <v>0</v>
      </c>
      <c r="J52" s="196">
        <f>'[2]29'!K54</f>
        <v>0</v>
      </c>
      <c r="K52" s="15">
        <f t="shared" si="3"/>
        <v>34</v>
      </c>
      <c r="L52" s="18">
        <f>frq!C52</f>
        <v>1</v>
      </c>
      <c r="M52" s="124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5">
        <f>'[2]29'!B55</f>
        <v>42</v>
      </c>
      <c r="C53" s="196">
        <f>'[2]29'!C55</f>
        <v>30</v>
      </c>
      <c r="D53" s="196">
        <f>'[2]29'!D55</f>
        <v>0</v>
      </c>
      <c r="E53" s="196">
        <f>'[2]29'!E55</f>
        <v>0</v>
      </c>
      <c r="F53" s="15">
        <f t="shared" si="6"/>
        <v>72</v>
      </c>
      <c r="G53" s="195">
        <f>'[2]29'!H55</f>
        <v>34</v>
      </c>
      <c r="H53" s="196">
        <f>'[2]29'!I55</f>
        <v>0</v>
      </c>
      <c r="I53" s="196">
        <f>'[2]29'!J55</f>
        <v>0</v>
      </c>
      <c r="J53" s="196">
        <f>'[2]29'!K55</f>
        <v>0</v>
      </c>
      <c r="K53" s="15">
        <f t="shared" si="3"/>
        <v>34</v>
      </c>
      <c r="L53" s="18">
        <f>frq!C53</f>
        <v>1</v>
      </c>
      <c r="M53" s="124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5">
        <f>'[2]29'!B56</f>
        <v>42</v>
      </c>
      <c r="C54" s="196">
        <f>'[2]29'!C56</f>
        <v>30</v>
      </c>
      <c r="D54" s="196">
        <f>'[2]29'!D56</f>
        <v>0</v>
      </c>
      <c r="E54" s="196">
        <f>'[2]29'!E56</f>
        <v>0</v>
      </c>
      <c r="F54" s="15">
        <f t="shared" si="6"/>
        <v>72</v>
      </c>
      <c r="G54" s="195">
        <f>'[2]29'!H56</f>
        <v>34</v>
      </c>
      <c r="H54" s="196">
        <f>'[2]29'!I56</f>
        <v>0</v>
      </c>
      <c r="I54" s="196">
        <f>'[2]29'!J56</f>
        <v>0</v>
      </c>
      <c r="J54" s="196">
        <f>'[2]29'!K56</f>
        <v>0</v>
      </c>
      <c r="K54" s="15">
        <f t="shared" si="3"/>
        <v>34</v>
      </c>
      <c r="L54" s="18">
        <f>frq!C54</f>
        <v>1</v>
      </c>
      <c r="M54" s="124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95">
        <f>'[2]29'!B57</f>
        <v>42</v>
      </c>
      <c r="C55" s="196">
        <f>'[2]29'!C57</f>
        <v>30</v>
      </c>
      <c r="D55" s="196">
        <f>'[2]29'!D57</f>
        <v>0</v>
      </c>
      <c r="E55" s="196">
        <f>'[2]29'!E57</f>
        <v>0</v>
      </c>
      <c r="F55" s="15">
        <f t="shared" si="6"/>
        <v>72</v>
      </c>
      <c r="G55" s="195">
        <f>'[2]29'!H57</f>
        <v>33</v>
      </c>
      <c r="H55" s="196">
        <f>'[2]29'!I57</f>
        <v>0</v>
      </c>
      <c r="I55" s="196">
        <f>'[2]29'!J57</f>
        <v>0</v>
      </c>
      <c r="J55" s="196">
        <f>'[2]29'!K57</f>
        <v>0</v>
      </c>
      <c r="K55" s="15">
        <f t="shared" si="3"/>
        <v>33</v>
      </c>
      <c r="L55" s="18">
        <f>frq!C55</f>
        <v>1</v>
      </c>
      <c r="M55" s="124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5">
        <f>'[2]29'!B58</f>
        <v>42</v>
      </c>
      <c r="C56" s="196">
        <f>'[2]29'!C58</f>
        <v>30</v>
      </c>
      <c r="D56" s="196">
        <f>'[2]29'!D58</f>
        <v>0</v>
      </c>
      <c r="E56" s="196">
        <f>'[2]29'!E58</f>
        <v>0</v>
      </c>
      <c r="F56" s="15">
        <f t="shared" si="6"/>
        <v>72</v>
      </c>
      <c r="G56" s="195">
        <f>'[2]29'!H58</f>
        <v>33</v>
      </c>
      <c r="H56" s="196">
        <f>'[2]29'!I58</f>
        <v>0</v>
      </c>
      <c r="I56" s="196">
        <f>'[2]29'!J58</f>
        <v>0</v>
      </c>
      <c r="J56" s="196">
        <f>'[2]29'!K58</f>
        <v>0</v>
      </c>
      <c r="K56" s="15">
        <f t="shared" si="3"/>
        <v>33</v>
      </c>
      <c r="L56" s="18">
        <f>frq!C56</f>
        <v>1</v>
      </c>
      <c r="M56" s="124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5">
        <f>'[2]29'!B59</f>
        <v>42</v>
      </c>
      <c r="C57" s="196">
        <f>'[2]29'!C59</f>
        <v>30</v>
      </c>
      <c r="D57" s="196">
        <f>'[2]29'!D59</f>
        <v>0</v>
      </c>
      <c r="E57" s="196">
        <f>'[2]29'!E59</f>
        <v>0</v>
      </c>
      <c r="F57" s="15">
        <f t="shared" si="6"/>
        <v>72</v>
      </c>
      <c r="G57" s="195">
        <f>'[2]29'!H59</f>
        <v>33</v>
      </c>
      <c r="H57" s="196">
        <f>'[2]29'!I59</f>
        <v>0</v>
      </c>
      <c r="I57" s="196">
        <f>'[2]29'!J59</f>
        <v>0</v>
      </c>
      <c r="J57" s="196">
        <f>'[2]29'!K59</f>
        <v>0</v>
      </c>
      <c r="K57" s="15">
        <f t="shared" si="3"/>
        <v>33</v>
      </c>
      <c r="L57" s="18">
        <f>frq!C57</f>
        <v>1</v>
      </c>
      <c r="M57" s="124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5">
        <f>'[2]29'!B60</f>
        <v>42</v>
      </c>
      <c r="C58" s="196">
        <f>'[2]29'!C60</f>
        <v>30</v>
      </c>
      <c r="D58" s="196">
        <f>'[2]29'!D60</f>
        <v>0</v>
      </c>
      <c r="E58" s="196">
        <f>'[2]29'!E60</f>
        <v>0</v>
      </c>
      <c r="F58" s="15">
        <f t="shared" si="6"/>
        <v>72</v>
      </c>
      <c r="G58" s="195">
        <f>'[2]29'!H60</f>
        <v>33</v>
      </c>
      <c r="H58" s="196">
        <f>'[2]29'!I60</f>
        <v>0</v>
      </c>
      <c r="I58" s="196">
        <f>'[2]29'!J60</f>
        <v>0</v>
      </c>
      <c r="J58" s="196">
        <f>'[2]29'!K60</f>
        <v>0</v>
      </c>
      <c r="K58" s="15">
        <f t="shared" si="3"/>
        <v>33</v>
      </c>
      <c r="L58" s="18">
        <f>frq!C58</f>
        <v>1</v>
      </c>
      <c r="M58" s="124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5">
        <f>'[2]29'!B61</f>
        <v>42</v>
      </c>
      <c r="C59" s="196">
        <f>'[2]29'!C61</f>
        <v>30</v>
      </c>
      <c r="D59" s="196">
        <f>'[2]29'!D61</f>
        <v>0</v>
      </c>
      <c r="E59" s="196">
        <f>'[2]29'!E61</f>
        <v>0</v>
      </c>
      <c r="F59" s="15">
        <f t="shared" si="6"/>
        <v>72</v>
      </c>
      <c r="G59" s="195">
        <f>'[2]29'!H61</f>
        <v>33</v>
      </c>
      <c r="H59" s="196">
        <f>'[2]29'!I61</f>
        <v>0</v>
      </c>
      <c r="I59" s="196">
        <f>'[2]29'!J61</f>
        <v>0</v>
      </c>
      <c r="J59" s="196">
        <f>'[2]29'!K61</f>
        <v>0</v>
      </c>
      <c r="K59" s="15">
        <f t="shared" si="3"/>
        <v>33</v>
      </c>
      <c r="L59" s="18">
        <f>frq!C59</f>
        <v>1</v>
      </c>
      <c r="M59" s="124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5">
        <f>'[2]29'!B62</f>
        <v>42</v>
      </c>
      <c r="C60" s="196">
        <f>'[2]29'!C62</f>
        <v>30</v>
      </c>
      <c r="D60" s="196">
        <f>'[2]29'!D62</f>
        <v>0</v>
      </c>
      <c r="E60" s="196">
        <f>'[2]29'!E62</f>
        <v>0</v>
      </c>
      <c r="F60" s="15">
        <f t="shared" si="6"/>
        <v>72</v>
      </c>
      <c r="G60" s="195">
        <f>'[2]29'!H62</f>
        <v>33</v>
      </c>
      <c r="H60" s="196">
        <f>'[2]29'!I62</f>
        <v>0</v>
      </c>
      <c r="I60" s="196">
        <f>'[2]29'!J62</f>
        <v>0</v>
      </c>
      <c r="J60" s="196">
        <f>'[2]29'!K62</f>
        <v>0</v>
      </c>
      <c r="K60" s="15">
        <f t="shared" si="3"/>
        <v>33</v>
      </c>
      <c r="L60" s="18">
        <f>frq!C60</f>
        <v>1</v>
      </c>
      <c r="M60" s="124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5">
        <f>'[2]29'!B63</f>
        <v>42</v>
      </c>
      <c r="C61" s="196">
        <f>'[2]29'!C63</f>
        <v>30</v>
      </c>
      <c r="D61" s="196">
        <f>'[2]29'!D63</f>
        <v>0</v>
      </c>
      <c r="E61" s="196">
        <f>'[2]29'!E63</f>
        <v>0</v>
      </c>
      <c r="F61" s="15">
        <f t="shared" si="6"/>
        <v>72</v>
      </c>
      <c r="G61" s="195">
        <f>'[2]29'!H63</f>
        <v>33</v>
      </c>
      <c r="H61" s="196">
        <f>'[2]29'!I63</f>
        <v>0</v>
      </c>
      <c r="I61" s="196">
        <f>'[2]29'!J63</f>
        <v>0</v>
      </c>
      <c r="J61" s="196">
        <f>'[2]29'!K63</f>
        <v>0</v>
      </c>
      <c r="K61" s="15">
        <f t="shared" si="3"/>
        <v>33</v>
      </c>
      <c r="L61" s="18">
        <f>frq!C61</f>
        <v>1</v>
      </c>
      <c r="M61" s="124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5">
        <f>'[2]29'!B64</f>
        <v>42</v>
      </c>
      <c r="C62" s="196">
        <f>'[2]29'!C64</f>
        <v>30</v>
      </c>
      <c r="D62" s="196">
        <f>'[2]29'!D64</f>
        <v>0</v>
      </c>
      <c r="E62" s="196">
        <f>'[2]29'!E64</f>
        <v>0</v>
      </c>
      <c r="F62" s="15">
        <f t="shared" si="6"/>
        <v>72</v>
      </c>
      <c r="G62" s="195">
        <f>'[2]29'!H64</f>
        <v>33</v>
      </c>
      <c r="H62" s="196">
        <f>'[2]29'!I64</f>
        <v>0</v>
      </c>
      <c r="I62" s="196">
        <f>'[2]29'!J64</f>
        <v>0</v>
      </c>
      <c r="J62" s="196">
        <f>'[2]29'!K64</f>
        <v>0</v>
      </c>
      <c r="K62" s="15">
        <f t="shared" si="3"/>
        <v>33</v>
      </c>
      <c r="L62" s="18">
        <f>frq!C62</f>
        <v>1</v>
      </c>
      <c r="M62" s="124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5">
        <f>'[2]29'!B65</f>
        <v>42</v>
      </c>
      <c r="C63" s="196">
        <f>'[2]29'!C65</f>
        <v>30</v>
      </c>
      <c r="D63" s="196">
        <f>'[2]29'!D65</f>
        <v>0</v>
      </c>
      <c r="E63" s="196">
        <f>'[2]29'!E65</f>
        <v>0</v>
      </c>
      <c r="F63" s="15">
        <f t="shared" si="6"/>
        <v>72</v>
      </c>
      <c r="G63" s="195">
        <f>'[2]29'!H65</f>
        <v>33</v>
      </c>
      <c r="H63" s="196">
        <f>'[2]29'!I65</f>
        <v>0</v>
      </c>
      <c r="I63" s="196">
        <f>'[2]29'!J65</f>
        <v>0</v>
      </c>
      <c r="J63" s="196">
        <f>'[2]29'!K65</f>
        <v>0</v>
      </c>
      <c r="K63" s="15">
        <f t="shared" si="3"/>
        <v>33</v>
      </c>
      <c r="L63" s="18">
        <f>frq!C63</f>
        <v>1</v>
      </c>
      <c r="M63" s="124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5">
        <f>'[2]29'!B66</f>
        <v>42</v>
      </c>
      <c r="C64" s="196">
        <f>'[2]29'!C66</f>
        <v>30</v>
      </c>
      <c r="D64" s="196">
        <f>'[2]29'!D66</f>
        <v>0</v>
      </c>
      <c r="E64" s="196">
        <f>'[2]29'!E66</f>
        <v>0</v>
      </c>
      <c r="F64" s="15">
        <f t="shared" si="6"/>
        <v>72</v>
      </c>
      <c r="G64" s="195">
        <f>'[2]29'!H66</f>
        <v>33</v>
      </c>
      <c r="H64" s="196">
        <f>'[2]29'!I66</f>
        <v>0</v>
      </c>
      <c r="I64" s="196">
        <f>'[2]29'!J66</f>
        <v>0</v>
      </c>
      <c r="J64" s="196">
        <f>'[2]29'!K66</f>
        <v>0</v>
      </c>
      <c r="K64" s="15">
        <f t="shared" si="3"/>
        <v>33</v>
      </c>
      <c r="L64" s="18">
        <f>frq!C64</f>
        <v>1</v>
      </c>
      <c r="M64" s="124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5">
        <f>'[2]29'!B67</f>
        <v>42</v>
      </c>
      <c r="C65" s="196">
        <f>'[2]29'!C67</f>
        <v>30</v>
      </c>
      <c r="D65" s="196">
        <f>'[2]29'!D67</f>
        <v>0</v>
      </c>
      <c r="E65" s="196">
        <f>'[2]29'!E67</f>
        <v>0</v>
      </c>
      <c r="F65" s="15">
        <f t="shared" si="6"/>
        <v>72</v>
      </c>
      <c r="G65" s="195">
        <f>'[2]29'!H67</f>
        <v>33</v>
      </c>
      <c r="H65" s="196">
        <f>'[2]29'!I67</f>
        <v>0</v>
      </c>
      <c r="I65" s="196">
        <f>'[2]29'!J67</f>
        <v>0</v>
      </c>
      <c r="J65" s="196">
        <f>'[2]29'!K67</f>
        <v>0</v>
      </c>
      <c r="K65" s="15">
        <f t="shared" si="3"/>
        <v>33</v>
      </c>
      <c r="L65" s="18">
        <f>frq!C65</f>
        <v>1</v>
      </c>
      <c r="M65" s="124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5">
        <f>'[2]29'!B68</f>
        <v>42</v>
      </c>
      <c r="C66" s="196">
        <f>'[2]29'!C68</f>
        <v>30</v>
      </c>
      <c r="D66" s="196">
        <f>'[2]29'!D68</f>
        <v>0</v>
      </c>
      <c r="E66" s="196">
        <f>'[2]29'!E68</f>
        <v>0</v>
      </c>
      <c r="F66" s="15">
        <f t="shared" si="6"/>
        <v>72</v>
      </c>
      <c r="G66" s="195">
        <f>'[2]29'!H68</f>
        <v>33</v>
      </c>
      <c r="H66" s="196">
        <f>'[2]29'!I68</f>
        <v>0</v>
      </c>
      <c r="I66" s="196">
        <f>'[2]29'!J68</f>
        <v>0</v>
      </c>
      <c r="J66" s="196">
        <f>'[2]29'!K68</f>
        <v>0</v>
      </c>
      <c r="K66" s="15">
        <f t="shared" si="3"/>
        <v>33</v>
      </c>
      <c r="L66" s="18">
        <f>frq!C66</f>
        <v>1</v>
      </c>
      <c r="M66" s="124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5">
        <f>'[2]29'!B69</f>
        <v>42</v>
      </c>
      <c r="C67" s="196">
        <f>'[2]29'!C69</f>
        <v>30</v>
      </c>
      <c r="D67" s="196">
        <f>'[2]29'!D69</f>
        <v>0</v>
      </c>
      <c r="E67" s="196">
        <f>'[2]29'!E69</f>
        <v>0</v>
      </c>
      <c r="F67" s="15">
        <f t="shared" si="6"/>
        <v>72</v>
      </c>
      <c r="G67" s="195">
        <f>'[2]29'!H69</f>
        <v>33</v>
      </c>
      <c r="H67" s="196">
        <f>'[2]29'!I69</f>
        <v>0</v>
      </c>
      <c r="I67" s="196">
        <f>'[2]29'!J69</f>
        <v>0</v>
      </c>
      <c r="J67" s="196">
        <f>'[2]29'!K69</f>
        <v>0</v>
      </c>
      <c r="K67" s="15">
        <f t="shared" si="3"/>
        <v>33</v>
      </c>
      <c r="L67" s="18">
        <f>frq!C67</f>
        <v>1</v>
      </c>
      <c r="M67" s="124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5">
        <f>'[2]29'!B70</f>
        <v>42</v>
      </c>
      <c r="C68" s="196">
        <f>'[2]29'!C70</f>
        <v>30</v>
      </c>
      <c r="D68" s="196">
        <f>'[2]29'!D70</f>
        <v>0</v>
      </c>
      <c r="E68" s="196">
        <f>'[2]29'!E70</f>
        <v>0</v>
      </c>
      <c r="F68" s="15">
        <f t="shared" si="6"/>
        <v>72</v>
      </c>
      <c r="G68" s="195">
        <f>'[2]29'!H70</f>
        <v>33</v>
      </c>
      <c r="H68" s="196">
        <f>'[2]29'!I70</f>
        <v>0</v>
      </c>
      <c r="I68" s="196">
        <f>'[2]29'!J70</f>
        <v>0</v>
      </c>
      <c r="J68" s="196">
        <f>'[2]29'!K70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5">
        <f>'[2]29'!B71</f>
        <v>42</v>
      </c>
      <c r="C69" s="196">
        <f>'[2]29'!C71</f>
        <v>30</v>
      </c>
      <c r="D69" s="196">
        <f>'[2]29'!D71</f>
        <v>0</v>
      </c>
      <c r="E69" s="196">
        <f>'[2]29'!E71</f>
        <v>0</v>
      </c>
      <c r="F69" s="15">
        <f t="shared" ref="F69:F98" si="16">SUM(B69:E69)</f>
        <v>72</v>
      </c>
      <c r="G69" s="195">
        <f>'[2]29'!H71</f>
        <v>33</v>
      </c>
      <c r="H69" s="196">
        <f>'[2]29'!I71</f>
        <v>0</v>
      </c>
      <c r="I69" s="196">
        <f>'[2]29'!J71</f>
        <v>0</v>
      </c>
      <c r="J69" s="196">
        <f>'[2]29'!K71</f>
        <v>0</v>
      </c>
      <c r="K69" s="15">
        <f t="shared" si="13"/>
        <v>33</v>
      </c>
      <c r="L69" s="18">
        <f>frq!C69</f>
        <v>1</v>
      </c>
      <c r="M69" s="124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5">
        <f>'[2]29'!B72</f>
        <v>42</v>
      </c>
      <c r="C70" s="196">
        <f>'[2]29'!C72</f>
        <v>30</v>
      </c>
      <c r="D70" s="196">
        <f>'[2]29'!D72</f>
        <v>0</v>
      </c>
      <c r="E70" s="196">
        <f>'[2]29'!E72</f>
        <v>0</v>
      </c>
      <c r="F70" s="15">
        <f t="shared" si="16"/>
        <v>72</v>
      </c>
      <c r="G70" s="195">
        <f>'[2]29'!H72</f>
        <v>33</v>
      </c>
      <c r="H70" s="196">
        <f>'[2]29'!I72</f>
        <v>0</v>
      </c>
      <c r="I70" s="196">
        <f>'[2]29'!J72</f>
        <v>0</v>
      </c>
      <c r="J70" s="196">
        <f>'[2]29'!K72</f>
        <v>0</v>
      </c>
      <c r="K70" s="15">
        <f t="shared" si="13"/>
        <v>33</v>
      </c>
      <c r="L70" s="18">
        <f>frq!C70</f>
        <v>1</v>
      </c>
      <c r="M70" s="124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5">
        <f>'[2]29'!B73</f>
        <v>42</v>
      </c>
      <c r="C71" s="196">
        <f>'[2]29'!C73</f>
        <v>30</v>
      </c>
      <c r="D71" s="196">
        <f>'[2]29'!D73</f>
        <v>0</v>
      </c>
      <c r="E71" s="196">
        <f>'[2]29'!E73</f>
        <v>0</v>
      </c>
      <c r="F71" s="15">
        <f t="shared" si="16"/>
        <v>72</v>
      </c>
      <c r="G71" s="195">
        <f>'[2]29'!H73</f>
        <v>33</v>
      </c>
      <c r="H71" s="196">
        <f>'[2]29'!I73</f>
        <v>0</v>
      </c>
      <c r="I71" s="196">
        <f>'[2]29'!J73</f>
        <v>0</v>
      </c>
      <c r="J71" s="196">
        <f>'[2]29'!K73</f>
        <v>0</v>
      </c>
      <c r="K71" s="15">
        <f t="shared" si="13"/>
        <v>33</v>
      </c>
      <c r="L71" s="18">
        <f>frq!C71</f>
        <v>1</v>
      </c>
      <c r="M71" s="124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5">
        <f>'[2]29'!B74</f>
        <v>42</v>
      </c>
      <c r="C72" s="196">
        <f>'[2]29'!C74</f>
        <v>30</v>
      </c>
      <c r="D72" s="196">
        <f>'[2]29'!D74</f>
        <v>0</v>
      </c>
      <c r="E72" s="196">
        <f>'[2]29'!E74</f>
        <v>0</v>
      </c>
      <c r="F72" s="15">
        <f t="shared" si="16"/>
        <v>72</v>
      </c>
      <c r="G72" s="195">
        <f>'[2]29'!H74</f>
        <v>33</v>
      </c>
      <c r="H72" s="196">
        <f>'[2]29'!I74</f>
        <v>0</v>
      </c>
      <c r="I72" s="196">
        <f>'[2]29'!J74</f>
        <v>0</v>
      </c>
      <c r="J72" s="196">
        <f>'[2]29'!K74</f>
        <v>0</v>
      </c>
      <c r="K72" s="15">
        <f t="shared" si="13"/>
        <v>33</v>
      </c>
      <c r="L72" s="18">
        <f>frq!C72</f>
        <v>1</v>
      </c>
      <c r="M72" s="124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5">
        <f>'[2]29'!B75</f>
        <v>42</v>
      </c>
      <c r="C73" s="196">
        <f>'[2]29'!C75</f>
        <v>30</v>
      </c>
      <c r="D73" s="196">
        <f>'[2]29'!D75</f>
        <v>0</v>
      </c>
      <c r="E73" s="196">
        <f>'[2]29'!E75</f>
        <v>0</v>
      </c>
      <c r="F73" s="15">
        <f t="shared" si="16"/>
        <v>72</v>
      </c>
      <c r="G73" s="195">
        <f>'[2]29'!H75</f>
        <v>33</v>
      </c>
      <c r="H73" s="196">
        <f>'[2]29'!I75</f>
        <v>0</v>
      </c>
      <c r="I73" s="196">
        <f>'[2]29'!J75</f>
        <v>0</v>
      </c>
      <c r="J73" s="196">
        <f>'[2]29'!K75</f>
        <v>0</v>
      </c>
      <c r="K73" s="15">
        <f t="shared" si="13"/>
        <v>33</v>
      </c>
      <c r="L73" s="18">
        <f>frq!C73</f>
        <v>1</v>
      </c>
      <c r="M73" s="124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5">
        <f>'[2]29'!B76</f>
        <v>42</v>
      </c>
      <c r="C74" s="196">
        <f>'[2]29'!C76</f>
        <v>30</v>
      </c>
      <c r="D74" s="196">
        <f>'[2]29'!D76</f>
        <v>0</v>
      </c>
      <c r="E74" s="196">
        <f>'[2]29'!E76</f>
        <v>0</v>
      </c>
      <c r="F74" s="15">
        <f t="shared" si="16"/>
        <v>72</v>
      </c>
      <c r="G74" s="195">
        <f>'[2]29'!H76</f>
        <v>33</v>
      </c>
      <c r="H74" s="196">
        <f>'[2]29'!I76</f>
        <v>0</v>
      </c>
      <c r="I74" s="196">
        <f>'[2]29'!J76</f>
        <v>0</v>
      </c>
      <c r="J74" s="196">
        <f>'[2]29'!K76</f>
        <v>0</v>
      </c>
      <c r="K74" s="15">
        <f t="shared" si="13"/>
        <v>33</v>
      </c>
      <c r="L74" s="18">
        <f>frq!C74</f>
        <v>1</v>
      </c>
      <c r="M74" s="124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5">
        <f>'[2]29'!B77</f>
        <v>42</v>
      </c>
      <c r="C75" s="196">
        <f>'[2]29'!C77</f>
        <v>30</v>
      </c>
      <c r="D75" s="196">
        <f>'[2]29'!D77</f>
        <v>0</v>
      </c>
      <c r="E75" s="196">
        <f>'[2]29'!E77</f>
        <v>0</v>
      </c>
      <c r="F75" s="15">
        <f t="shared" si="16"/>
        <v>72</v>
      </c>
      <c r="G75" s="195">
        <f>'[2]29'!H77</f>
        <v>33</v>
      </c>
      <c r="H75" s="196">
        <f>'[2]29'!I77</f>
        <v>0</v>
      </c>
      <c r="I75" s="196">
        <f>'[2]29'!J77</f>
        <v>0</v>
      </c>
      <c r="J75" s="196">
        <f>'[2]29'!K77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5">
        <f>'[2]29'!B78</f>
        <v>42</v>
      </c>
      <c r="C76" s="196">
        <f>'[2]29'!C78</f>
        <v>30</v>
      </c>
      <c r="D76" s="196">
        <f>'[2]29'!D78</f>
        <v>0</v>
      </c>
      <c r="E76" s="196">
        <f>'[2]29'!E78</f>
        <v>0</v>
      </c>
      <c r="F76" s="15">
        <f t="shared" si="16"/>
        <v>72</v>
      </c>
      <c r="G76" s="195">
        <f>'[2]29'!H78</f>
        <v>33</v>
      </c>
      <c r="H76" s="196">
        <f>'[2]29'!I78</f>
        <v>0</v>
      </c>
      <c r="I76" s="196">
        <f>'[2]29'!J78</f>
        <v>0</v>
      </c>
      <c r="J76" s="196">
        <f>'[2]29'!K78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5">
        <f>'[2]29'!B79</f>
        <v>42</v>
      </c>
      <c r="C77" s="196">
        <f>'[2]29'!C79</f>
        <v>30</v>
      </c>
      <c r="D77" s="196">
        <f>'[2]29'!D79</f>
        <v>0</v>
      </c>
      <c r="E77" s="196">
        <f>'[2]29'!E79</f>
        <v>0</v>
      </c>
      <c r="F77" s="15">
        <f t="shared" si="16"/>
        <v>72</v>
      </c>
      <c r="G77" s="195">
        <f>'[2]29'!H79</f>
        <v>33</v>
      </c>
      <c r="H77" s="196">
        <f>'[2]29'!I79</f>
        <v>0</v>
      </c>
      <c r="I77" s="196">
        <f>'[2]29'!J79</f>
        <v>0</v>
      </c>
      <c r="J77" s="196">
        <f>'[2]29'!K79</f>
        <v>0</v>
      </c>
      <c r="K77" s="15">
        <f t="shared" si="13"/>
        <v>33</v>
      </c>
      <c r="L77" s="18">
        <f>frq!C77</f>
        <v>1</v>
      </c>
      <c r="M77" s="124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5">
        <f>'[2]29'!B80</f>
        <v>42</v>
      </c>
      <c r="C78" s="196">
        <f>'[2]29'!C80</f>
        <v>30</v>
      </c>
      <c r="D78" s="196">
        <f>'[2]29'!D80</f>
        <v>0</v>
      </c>
      <c r="E78" s="196">
        <f>'[2]29'!E80</f>
        <v>0</v>
      </c>
      <c r="F78" s="15">
        <f t="shared" si="16"/>
        <v>72</v>
      </c>
      <c r="G78" s="195">
        <f>'[2]29'!H80</f>
        <v>34</v>
      </c>
      <c r="H78" s="196">
        <f>'[2]29'!I80</f>
        <v>0</v>
      </c>
      <c r="I78" s="196">
        <f>'[2]29'!J80</f>
        <v>0</v>
      </c>
      <c r="J78" s="196">
        <f>'[2]29'!K80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5">
        <f>'[2]29'!B81</f>
        <v>42</v>
      </c>
      <c r="C79" s="196">
        <f>'[2]29'!C81</f>
        <v>30</v>
      </c>
      <c r="D79" s="196">
        <f>'[2]29'!D81</f>
        <v>0</v>
      </c>
      <c r="E79" s="196">
        <f>'[2]29'!E81</f>
        <v>0</v>
      </c>
      <c r="F79" s="15">
        <f t="shared" si="16"/>
        <v>72</v>
      </c>
      <c r="G79" s="195">
        <f>'[2]29'!H81</f>
        <v>34</v>
      </c>
      <c r="H79" s="196">
        <f>'[2]29'!I81</f>
        <v>0</v>
      </c>
      <c r="I79" s="196">
        <f>'[2]29'!J81</f>
        <v>0</v>
      </c>
      <c r="J79" s="196">
        <f>'[2]29'!K81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5">
        <f>'[2]29'!B82</f>
        <v>42</v>
      </c>
      <c r="C80" s="196">
        <f>'[2]29'!C82</f>
        <v>30</v>
      </c>
      <c r="D80" s="196">
        <f>'[2]29'!D82</f>
        <v>0</v>
      </c>
      <c r="E80" s="196">
        <f>'[2]29'!E82</f>
        <v>0</v>
      </c>
      <c r="F80" s="15">
        <f t="shared" si="16"/>
        <v>72</v>
      </c>
      <c r="G80" s="195">
        <f>'[2]29'!H82</f>
        <v>34</v>
      </c>
      <c r="H80" s="196">
        <f>'[2]29'!I82</f>
        <v>0</v>
      </c>
      <c r="I80" s="196">
        <f>'[2]29'!J82</f>
        <v>0</v>
      </c>
      <c r="J80" s="196">
        <f>'[2]29'!K82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5">
        <f>'[2]29'!B83</f>
        <v>42</v>
      </c>
      <c r="C81" s="196">
        <f>'[2]29'!C83</f>
        <v>30</v>
      </c>
      <c r="D81" s="196">
        <f>'[2]29'!D83</f>
        <v>0</v>
      </c>
      <c r="E81" s="196">
        <f>'[2]29'!E83</f>
        <v>0</v>
      </c>
      <c r="F81" s="15">
        <f t="shared" si="16"/>
        <v>72</v>
      </c>
      <c r="G81" s="195">
        <f>'[2]29'!H83</f>
        <v>34</v>
      </c>
      <c r="H81" s="196">
        <f>'[2]29'!I83</f>
        <v>0</v>
      </c>
      <c r="I81" s="196">
        <f>'[2]29'!J83</f>
        <v>0</v>
      </c>
      <c r="J81" s="196">
        <f>'[2]29'!K83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5">
        <f>'[2]29'!B84</f>
        <v>42</v>
      </c>
      <c r="C82" s="196">
        <f>'[2]29'!C84</f>
        <v>30</v>
      </c>
      <c r="D82" s="196">
        <f>'[2]29'!D84</f>
        <v>0</v>
      </c>
      <c r="E82" s="196">
        <f>'[2]29'!E84</f>
        <v>0</v>
      </c>
      <c r="F82" s="15">
        <f t="shared" si="16"/>
        <v>72</v>
      </c>
      <c r="G82" s="195">
        <f>'[2]29'!H84</f>
        <v>34</v>
      </c>
      <c r="H82" s="196">
        <f>'[2]29'!I84</f>
        <v>0</v>
      </c>
      <c r="I82" s="196">
        <f>'[2]29'!J84</f>
        <v>0</v>
      </c>
      <c r="J82" s="196">
        <f>'[2]29'!K84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5">
        <f>'[2]29'!B85</f>
        <v>42</v>
      </c>
      <c r="C83" s="196">
        <f>'[2]29'!C85</f>
        <v>30</v>
      </c>
      <c r="D83" s="196">
        <f>'[2]29'!D85</f>
        <v>0</v>
      </c>
      <c r="E83" s="196">
        <f>'[2]29'!E85</f>
        <v>0</v>
      </c>
      <c r="F83" s="15">
        <f t="shared" si="16"/>
        <v>72</v>
      </c>
      <c r="G83" s="195">
        <f>'[2]29'!H85</f>
        <v>34</v>
      </c>
      <c r="H83" s="196">
        <f>'[2]29'!I85</f>
        <v>0</v>
      </c>
      <c r="I83" s="196">
        <f>'[2]29'!J85</f>
        <v>0</v>
      </c>
      <c r="J83" s="196">
        <f>'[2]29'!K85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5">
        <f>'[2]29'!B86</f>
        <v>42</v>
      </c>
      <c r="C84" s="196">
        <f>'[2]29'!C86</f>
        <v>30</v>
      </c>
      <c r="D84" s="196">
        <f>'[2]29'!D86</f>
        <v>0</v>
      </c>
      <c r="E84" s="196">
        <f>'[2]29'!E86</f>
        <v>0</v>
      </c>
      <c r="F84" s="15">
        <f t="shared" si="16"/>
        <v>72</v>
      </c>
      <c r="G84" s="195">
        <f>'[2]29'!H86</f>
        <v>34</v>
      </c>
      <c r="H84" s="196">
        <f>'[2]29'!I86</f>
        <v>0</v>
      </c>
      <c r="I84" s="196">
        <f>'[2]29'!J86</f>
        <v>0</v>
      </c>
      <c r="J84" s="196">
        <f>'[2]29'!K86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5">
        <f>'[2]29'!B87</f>
        <v>42</v>
      </c>
      <c r="C85" s="196">
        <f>'[2]29'!C87</f>
        <v>30</v>
      </c>
      <c r="D85" s="196">
        <f>'[2]29'!D87</f>
        <v>0</v>
      </c>
      <c r="E85" s="196">
        <f>'[2]29'!E87</f>
        <v>0</v>
      </c>
      <c r="F85" s="15">
        <f t="shared" si="16"/>
        <v>72</v>
      </c>
      <c r="G85" s="195">
        <f>'[2]29'!H87</f>
        <v>34</v>
      </c>
      <c r="H85" s="196">
        <f>'[2]29'!I87</f>
        <v>0</v>
      </c>
      <c r="I85" s="196">
        <f>'[2]29'!J87</f>
        <v>0</v>
      </c>
      <c r="J85" s="196">
        <f>'[2]29'!K87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5">
        <f>'[2]29'!B88</f>
        <v>42</v>
      </c>
      <c r="C86" s="196">
        <f>'[2]29'!C88</f>
        <v>30</v>
      </c>
      <c r="D86" s="196">
        <f>'[2]29'!D88</f>
        <v>0</v>
      </c>
      <c r="E86" s="196">
        <f>'[2]29'!E88</f>
        <v>0</v>
      </c>
      <c r="F86" s="15">
        <f t="shared" si="16"/>
        <v>72</v>
      </c>
      <c r="G86" s="195">
        <f>'[2]29'!H88</f>
        <v>34</v>
      </c>
      <c r="H86" s="196">
        <f>'[2]29'!I88</f>
        <v>0</v>
      </c>
      <c r="I86" s="196">
        <f>'[2]29'!J88</f>
        <v>0</v>
      </c>
      <c r="J86" s="196">
        <f>'[2]29'!K88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5">
        <f>'[2]29'!B89</f>
        <v>42</v>
      </c>
      <c r="C87" s="196">
        <f>'[2]29'!C89</f>
        <v>30</v>
      </c>
      <c r="D87" s="196">
        <f>'[2]29'!D89</f>
        <v>0</v>
      </c>
      <c r="E87" s="196">
        <f>'[2]29'!E89</f>
        <v>0</v>
      </c>
      <c r="F87" s="15">
        <f t="shared" si="16"/>
        <v>72</v>
      </c>
      <c r="G87" s="195">
        <f>'[2]29'!H89</f>
        <v>34</v>
      </c>
      <c r="H87" s="196">
        <f>'[2]29'!I89</f>
        <v>0</v>
      </c>
      <c r="I87" s="196">
        <f>'[2]29'!J89</f>
        <v>0</v>
      </c>
      <c r="J87" s="196">
        <f>'[2]29'!K89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5">
        <f>'[2]29'!B90</f>
        <v>42</v>
      </c>
      <c r="C88" s="196">
        <f>'[2]29'!C90</f>
        <v>30</v>
      </c>
      <c r="D88" s="196">
        <f>'[2]29'!D90</f>
        <v>0</v>
      </c>
      <c r="E88" s="196">
        <f>'[2]29'!E90</f>
        <v>0</v>
      </c>
      <c r="F88" s="15">
        <f t="shared" si="16"/>
        <v>72</v>
      </c>
      <c r="G88" s="195">
        <f>'[2]29'!H90</f>
        <v>34</v>
      </c>
      <c r="H88" s="196">
        <f>'[2]29'!I90</f>
        <v>0</v>
      </c>
      <c r="I88" s="196">
        <f>'[2]29'!J90</f>
        <v>0</v>
      </c>
      <c r="J88" s="196">
        <f>'[2]29'!K90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5">
        <f>'[2]29'!B91</f>
        <v>42</v>
      </c>
      <c r="C89" s="196">
        <f>'[2]29'!C91</f>
        <v>30</v>
      </c>
      <c r="D89" s="196">
        <f>'[2]29'!D91</f>
        <v>0</v>
      </c>
      <c r="E89" s="196">
        <f>'[2]29'!E91</f>
        <v>0</v>
      </c>
      <c r="F89" s="15">
        <f t="shared" si="16"/>
        <v>72</v>
      </c>
      <c r="G89" s="195">
        <f>'[2]29'!H91</f>
        <v>34</v>
      </c>
      <c r="H89" s="196">
        <f>'[2]29'!I91</f>
        <v>0</v>
      </c>
      <c r="I89" s="196">
        <f>'[2]29'!J91</f>
        <v>0</v>
      </c>
      <c r="J89" s="196">
        <f>'[2]29'!K91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5">
        <f>'[2]29'!B92</f>
        <v>42</v>
      </c>
      <c r="C90" s="196">
        <f>'[2]29'!C92</f>
        <v>30</v>
      </c>
      <c r="D90" s="196">
        <f>'[2]29'!D92</f>
        <v>0</v>
      </c>
      <c r="E90" s="196">
        <f>'[2]29'!E92</f>
        <v>0</v>
      </c>
      <c r="F90" s="15">
        <f t="shared" si="16"/>
        <v>72</v>
      </c>
      <c r="G90" s="195">
        <f>'[2]29'!H92</f>
        <v>34</v>
      </c>
      <c r="H90" s="196">
        <f>'[2]29'!I92</f>
        <v>0</v>
      </c>
      <c r="I90" s="196">
        <f>'[2]29'!J92</f>
        <v>0</v>
      </c>
      <c r="J90" s="196">
        <f>'[2]29'!K92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5">
        <f>'[2]29'!B93</f>
        <v>42</v>
      </c>
      <c r="C91" s="196">
        <f>'[2]29'!C93</f>
        <v>30</v>
      </c>
      <c r="D91" s="196">
        <f>'[2]29'!D93</f>
        <v>0</v>
      </c>
      <c r="E91" s="196">
        <f>'[2]29'!E93</f>
        <v>0</v>
      </c>
      <c r="F91" s="15">
        <f t="shared" si="16"/>
        <v>72</v>
      </c>
      <c r="G91" s="195">
        <f>'[2]29'!H93</f>
        <v>34</v>
      </c>
      <c r="H91" s="196">
        <f>'[2]29'!I93</f>
        <v>0</v>
      </c>
      <c r="I91" s="196">
        <f>'[2]29'!J93</f>
        <v>0</v>
      </c>
      <c r="J91" s="196">
        <f>'[2]29'!K93</f>
        <v>0</v>
      </c>
      <c r="K91" s="15">
        <f t="shared" si="13"/>
        <v>34</v>
      </c>
      <c r="L91" s="18">
        <f>frq!C91</f>
        <v>1</v>
      </c>
      <c r="M91" s="124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5">
        <f>'[2]29'!B94</f>
        <v>42</v>
      </c>
      <c r="C92" s="196">
        <f>'[2]29'!C94</f>
        <v>30</v>
      </c>
      <c r="D92" s="196">
        <f>'[2]29'!D94</f>
        <v>0</v>
      </c>
      <c r="E92" s="196">
        <f>'[2]29'!E94</f>
        <v>0</v>
      </c>
      <c r="F92" s="15">
        <f t="shared" si="16"/>
        <v>72</v>
      </c>
      <c r="G92" s="195">
        <f>'[2]29'!H94</f>
        <v>34</v>
      </c>
      <c r="H92" s="196">
        <f>'[2]29'!I94</f>
        <v>0</v>
      </c>
      <c r="I92" s="196">
        <f>'[2]29'!J94</f>
        <v>0</v>
      </c>
      <c r="J92" s="196">
        <f>'[2]29'!K94</f>
        <v>0</v>
      </c>
      <c r="K92" s="15">
        <f t="shared" si="13"/>
        <v>34</v>
      </c>
      <c r="L92" s="18">
        <f>frq!C92</f>
        <v>1</v>
      </c>
      <c r="M92" s="124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5">
        <f>'[2]29'!B95</f>
        <v>42</v>
      </c>
      <c r="C93" s="196">
        <f>'[2]29'!C95</f>
        <v>30</v>
      </c>
      <c r="D93" s="196">
        <f>'[2]29'!D95</f>
        <v>0</v>
      </c>
      <c r="E93" s="196">
        <f>'[2]29'!E95</f>
        <v>0</v>
      </c>
      <c r="F93" s="15">
        <f t="shared" si="16"/>
        <v>72</v>
      </c>
      <c r="G93" s="195">
        <f>'[2]29'!H95</f>
        <v>34</v>
      </c>
      <c r="H93" s="196">
        <f>'[2]29'!I95</f>
        <v>0</v>
      </c>
      <c r="I93" s="196">
        <f>'[2]29'!J95</f>
        <v>0</v>
      </c>
      <c r="J93" s="196">
        <f>'[2]29'!K95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5">
        <f>'[2]29'!B96</f>
        <v>42</v>
      </c>
      <c r="C94" s="196">
        <f>'[2]29'!C96</f>
        <v>30</v>
      </c>
      <c r="D94" s="196">
        <f>'[2]29'!D96</f>
        <v>0</v>
      </c>
      <c r="E94" s="196">
        <f>'[2]29'!E96</f>
        <v>0</v>
      </c>
      <c r="F94" s="15">
        <f t="shared" si="16"/>
        <v>72</v>
      </c>
      <c r="G94" s="195">
        <f>'[2]29'!H96</f>
        <v>34</v>
      </c>
      <c r="H94" s="196">
        <f>'[2]29'!I96</f>
        <v>0</v>
      </c>
      <c r="I94" s="196">
        <f>'[2]29'!J96</f>
        <v>0</v>
      </c>
      <c r="J94" s="196">
        <f>'[2]29'!K96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5">
        <f>'[2]29'!B97</f>
        <v>42</v>
      </c>
      <c r="C95" s="196">
        <f>'[2]29'!C97</f>
        <v>30</v>
      </c>
      <c r="D95" s="196">
        <f>'[2]29'!D97</f>
        <v>0</v>
      </c>
      <c r="E95" s="196">
        <f>'[2]29'!E97</f>
        <v>0</v>
      </c>
      <c r="F95" s="15">
        <f t="shared" si="16"/>
        <v>72</v>
      </c>
      <c r="G95" s="195">
        <f>'[2]29'!H97</f>
        <v>34</v>
      </c>
      <c r="H95" s="196">
        <f>'[2]29'!I97</f>
        <v>0</v>
      </c>
      <c r="I95" s="196">
        <f>'[2]29'!J97</f>
        <v>0</v>
      </c>
      <c r="J95" s="196">
        <f>'[2]29'!K97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5">
        <f>'[2]29'!B98</f>
        <v>42</v>
      </c>
      <c r="C96" s="196">
        <f>'[2]29'!C98</f>
        <v>30</v>
      </c>
      <c r="D96" s="196">
        <f>'[2]29'!D98</f>
        <v>0</v>
      </c>
      <c r="E96" s="196">
        <f>'[2]29'!E98</f>
        <v>0</v>
      </c>
      <c r="F96" s="15">
        <f t="shared" si="16"/>
        <v>72</v>
      </c>
      <c r="G96" s="195">
        <f>'[2]29'!H98</f>
        <v>34</v>
      </c>
      <c r="H96" s="196">
        <f>'[2]29'!I98</f>
        <v>0</v>
      </c>
      <c r="I96" s="196">
        <f>'[2]29'!J98</f>
        <v>0</v>
      </c>
      <c r="J96" s="196">
        <f>'[2]29'!K98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5">
        <f>'[2]29'!B99</f>
        <v>42</v>
      </c>
      <c r="C97" s="196">
        <f>'[2]29'!C99</f>
        <v>30</v>
      </c>
      <c r="D97" s="196">
        <f>'[2]29'!D99</f>
        <v>0</v>
      </c>
      <c r="E97" s="196">
        <f>'[2]29'!E99</f>
        <v>0</v>
      </c>
      <c r="F97" s="15">
        <f t="shared" si="16"/>
        <v>72</v>
      </c>
      <c r="G97" s="195">
        <f>'[2]29'!H99</f>
        <v>35</v>
      </c>
      <c r="H97" s="196">
        <f>'[2]29'!I99</f>
        <v>0</v>
      </c>
      <c r="I97" s="196">
        <f>'[2]29'!J99</f>
        <v>0</v>
      </c>
      <c r="J97" s="196">
        <f>'[2]29'!K99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5">
        <f>'[2]29'!B100</f>
        <v>42</v>
      </c>
      <c r="C98" s="196">
        <f>'[2]29'!C100</f>
        <v>30</v>
      </c>
      <c r="D98" s="196">
        <f>'[2]29'!D100</f>
        <v>0</v>
      </c>
      <c r="E98" s="196">
        <f>'[2]29'!E100</f>
        <v>0</v>
      </c>
      <c r="F98" s="15">
        <f t="shared" si="16"/>
        <v>72</v>
      </c>
      <c r="G98" s="195">
        <f>'[2]29'!H100</f>
        <v>35</v>
      </c>
      <c r="H98" s="196">
        <f>'[2]29'!I100</f>
        <v>0</v>
      </c>
      <c r="I98" s="196">
        <f>'[2]29'!J100</f>
        <v>0</v>
      </c>
      <c r="J98" s="196">
        <f>'[2]29'!K100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0.82674999999999998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0.82674999999999998</v>
      </c>
      <c r="L99" s="128">
        <f t="shared" si="17"/>
        <v>2.4E-2</v>
      </c>
      <c r="M99" s="128">
        <f t="shared" si="17"/>
        <v>0.81444999999999967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0.81444999999999967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45198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980</v>
      </c>
      <c r="G3" s="16">
        <f>'[3]29'!G5</f>
        <v>0</v>
      </c>
      <c r="H3" s="17">
        <f>SUM(B3:G3)</f>
        <v>1300</v>
      </c>
      <c r="I3" s="15">
        <f>'[3]29'!J5</f>
        <v>270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25.36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25.36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212.64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212.64</v>
      </c>
      <c r="AT3" s="8">
        <v>14.35</v>
      </c>
      <c r="AU3" s="8">
        <v>30.93</v>
      </c>
      <c r="AW3" s="199">
        <v>25.36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25.36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14.35</v>
      </c>
      <c r="BM3" s="8">
        <f>AU3</f>
        <v>30.93</v>
      </c>
      <c r="BN3" s="8">
        <f>BC3</f>
        <v>25.36</v>
      </c>
      <c r="BO3" s="8">
        <f>BJ3</f>
        <v>32</v>
      </c>
      <c r="BP3" s="139">
        <f>BL3-BN3</f>
        <v>-11.01</v>
      </c>
      <c r="BQ3" s="139">
        <f>BM3-BO3</f>
        <v>-1.0700000000000003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980</v>
      </c>
      <c r="G4" s="16">
        <f>'[3]29'!G6</f>
        <v>0</v>
      </c>
      <c r="H4" s="17">
        <f>SUM(B4:G4)</f>
        <v>1300</v>
      </c>
      <c r="I4" s="15">
        <f>'[3]29'!J6</f>
        <v>270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25.36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25.36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212.64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212.64</v>
      </c>
      <c r="AT4" s="8">
        <v>14.35</v>
      </c>
      <c r="AU4" s="8">
        <v>30.93</v>
      </c>
      <c r="AW4" s="199">
        <v>25.36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25.36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14.35</v>
      </c>
      <c r="BM4" s="8">
        <f t="shared" ref="BM4:BM67" si="22">AU4</f>
        <v>30.93</v>
      </c>
      <c r="BN4" s="8">
        <f t="shared" ref="BN4:BN67" si="23">BC4</f>
        <v>25.36</v>
      </c>
      <c r="BO4" s="8">
        <f t="shared" ref="BO4:BO67" si="24">BJ4</f>
        <v>32</v>
      </c>
      <c r="BP4" s="139">
        <f t="shared" ref="BP4:BP67" si="25">BL4-BN4</f>
        <v>-11.01</v>
      </c>
      <c r="BQ4" s="139">
        <f t="shared" ref="BQ4:BQ67" si="26">BM4-BO4</f>
        <v>-1.0700000000000003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980</v>
      </c>
      <c r="G5" s="16">
        <f>'[3]29'!G7</f>
        <v>0</v>
      </c>
      <c r="H5" s="17">
        <f t="shared" ref="H5:H68" si="27">SUM(B5:G5)</f>
        <v>1300</v>
      </c>
      <c r="I5" s="15">
        <f>'[3]29'!J7</f>
        <v>270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25.36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25.36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212.64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212.64</v>
      </c>
      <c r="AT5" s="8">
        <v>14.35</v>
      </c>
      <c r="AU5" s="8">
        <v>30.93</v>
      </c>
      <c r="AW5" s="199">
        <v>25.36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25.36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14.35</v>
      </c>
      <c r="BM5" s="8">
        <f t="shared" si="22"/>
        <v>30.93</v>
      </c>
      <c r="BN5" s="8">
        <f t="shared" si="23"/>
        <v>25.36</v>
      </c>
      <c r="BO5" s="8">
        <f t="shared" si="24"/>
        <v>32</v>
      </c>
      <c r="BP5" s="139">
        <f t="shared" si="25"/>
        <v>-11.01</v>
      </c>
      <c r="BQ5" s="139">
        <f t="shared" si="26"/>
        <v>-1.0700000000000003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980</v>
      </c>
      <c r="G6" s="16">
        <f>'[3]29'!G8</f>
        <v>0</v>
      </c>
      <c r="H6" s="17">
        <f t="shared" si="27"/>
        <v>1300</v>
      </c>
      <c r="I6" s="15">
        <f>'[3]29'!J8</f>
        <v>270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25.36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25.36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212.64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212.64</v>
      </c>
      <c r="AT6" s="8">
        <v>14.35</v>
      </c>
      <c r="AU6" s="8">
        <v>30.93</v>
      </c>
      <c r="AW6" s="199">
        <v>25.36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25.36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14.35</v>
      </c>
      <c r="BM6" s="8">
        <f t="shared" si="22"/>
        <v>30.93</v>
      </c>
      <c r="BN6" s="8">
        <f t="shared" si="23"/>
        <v>25.36</v>
      </c>
      <c r="BO6" s="8">
        <f t="shared" si="24"/>
        <v>32</v>
      </c>
      <c r="BP6" s="139">
        <f t="shared" si="25"/>
        <v>-11.01</v>
      </c>
      <c r="BQ6" s="139">
        <f t="shared" si="26"/>
        <v>-1.0700000000000003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980</v>
      </c>
      <c r="G7" s="16">
        <f>'[3]29'!G9</f>
        <v>0</v>
      </c>
      <c r="H7" s="17">
        <f t="shared" si="27"/>
        <v>1300</v>
      </c>
      <c r="I7" s="15">
        <f>'[3]29'!J9</f>
        <v>270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25.36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25.36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212.64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212.64</v>
      </c>
      <c r="AT7" s="8">
        <v>24.51</v>
      </c>
      <c r="AU7" s="8">
        <v>30.93</v>
      </c>
      <c r="AW7" s="199">
        <v>25.36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25.36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24.51</v>
      </c>
      <c r="BM7" s="8">
        <f t="shared" si="22"/>
        <v>30.93</v>
      </c>
      <c r="BN7" s="8">
        <f t="shared" si="23"/>
        <v>25.36</v>
      </c>
      <c r="BO7" s="8">
        <f t="shared" si="24"/>
        <v>32</v>
      </c>
      <c r="BP7" s="139">
        <f t="shared" si="25"/>
        <v>-0.84999999999999787</v>
      </c>
      <c r="BQ7" s="139">
        <f t="shared" si="26"/>
        <v>-1.0700000000000003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980</v>
      </c>
      <c r="G8" s="16">
        <f>'[3]29'!G10</f>
        <v>0</v>
      </c>
      <c r="H8" s="17">
        <f t="shared" si="27"/>
        <v>1300</v>
      </c>
      <c r="I8" s="15">
        <f>'[3]29'!J10</f>
        <v>270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25.36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25.36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212.64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212.64</v>
      </c>
      <c r="AT8" s="8">
        <v>24.51</v>
      </c>
      <c r="AU8" s="8">
        <v>30.93</v>
      </c>
      <c r="AW8" s="199">
        <v>25.36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25.36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24.51</v>
      </c>
      <c r="BM8" s="8">
        <f t="shared" si="22"/>
        <v>30.93</v>
      </c>
      <c r="BN8" s="8">
        <f t="shared" si="23"/>
        <v>25.36</v>
      </c>
      <c r="BO8" s="8">
        <f t="shared" si="24"/>
        <v>32</v>
      </c>
      <c r="BP8" s="139">
        <f t="shared" si="25"/>
        <v>-0.84999999999999787</v>
      </c>
      <c r="BQ8" s="139">
        <f t="shared" si="26"/>
        <v>-1.0700000000000003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980</v>
      </c>
      <c r="G9" s="16">
        <f>'[3]29'!G11</f>
        <v>0</v>
      </c>
      <c r="H9" s="17">
        <f t="shared" si="27"/>
        <v>1300</v>
      </c>
      <c r="I9" s="15">
        <f>'[3]29'!J11</f>
        <v>270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25.36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25.36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212.64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212.64</v>
      </c>
      <c r="AT9" s="8">
        <v>24.51</v>
      </c>
      <c r="AU9" s="8">
        <v>30.93</v>
      </c>
      <c r="AW9" s="199">
        <v>25.36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25.36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24.51</v>
      </c>
      <c r="BM9" s="8">
        <f t="shared" si="22"/>
        <v>30.93</v>
      </c>
      <c r="BN9" s="8">
        <f t="shared" si="23"/>
        <v>25.36</v>
      </c>
      <c r="BO9" s="8">
        <f t="shared" si="24"/>
        <v>32</v>
      </c>
      <c r="BP9" s="139">
        <f t="shared" si="25"/>
        <v>-0.84999999999999787</v>
      </c>
      <c r="BQ9" s="139">
        <f t="shared" si="26"/>
        <v>-1.0700000000000003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980</v>
      </c>
      <c r="G10" s="16">
        <f>'[3]29'!G12</f>
        <v>0</v>
      </c>
      <c r="H10" s="17">
        <f t="shared" si="27"/>
        <v>1300</v>
      </c>
      <c r="I10" s="15">
        <f>'[3]29'!J12</f>
        <v>270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25.36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25.36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212.64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212.64</v>
      </c>
      <c r="AT10" s="8">
        <v>24.51</v>
      </c>
      <c r="AU10" s="8">
        <v>30.93</v>
      </c>
      <c r="AW10" s="199">
        <v>25.36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25.36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24.51</v>
      </c>
      <c r="BM10" s="8">
        <f t="shared" si="22"/>
        <v>30.93</v>
      </c>
      <c r="BN10" s="8">
        <f t="shared" si="23"/>
        <v>25.36</v>
      </c>
      <c r="BO10" s="8">
        <f t="shared" si="24"/>
        <v>32</v>
      </c>
      <c r="BP10" s="139">
        <f t="shared" si="25"/>
        <v>-0.84999999999999787</v>
      </c>
      <c r="BQ10" s="139">
        <f t="shared" si="26"/>
        <v>-1.0700000000000003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980</v>
      </c>
      <c r="G11" s="16">
        <f>'[3]29'!G13</f>
        <v>0</v>
      </c>
      <c r="H11" s="17">
        <f t="shared" si="27"/>
        <v>1300</v>
      </c>
      <c r="I11" s="15">
        <f>'[3]29'!J13</f>
        <v>270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25.36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25.36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212.64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212.64</v>
      </c>
      <c r="AT11" s="8">
        <v>24.51</v>
      </c>
      <c r="AU11" s="8">
        <v>30.93</v>
      </c>
      <c r="AW11" s="199">
        <v>25.36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25.36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24.51</v>
      </c>
      <c r="BM11" s="8">
        <f t="shared" si="22"/>
        <v>30.93</v>
      </c>
      <c r="BN11" s="8">
        <f t="shared" si="23"/>
        <v>25.36</v>
      </c>
      <c r="BO11" s="8">
        <f t="shared" si="24"/>
        <v>32</v>
      </c>
      <c r="BP11" s="139">
        <f t="shared" si="25"/>
        <v>-0.84999999999999787</v>
      </c>
      <c r="BQ11" s="139">
        <f t="shared" si="26"/>
        <v>-1.0700000000000003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980</v>
      </c>
      <c r="G12" s="16">
        <f>'[3]29'!G14</f>
        <v>0</v>
      </c>
      <c r="H12" s="17">
        <f t="shared" si="27"/>
        <v>1300</v>
      </c>
      <c r="I12" s="15">
        <f>'[3]29'!J14</f>
        <v>270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25.36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25.36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212.64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212.64</v>
      </c>
      <c r="AT12" s="8">
        <v>24.51</v>
      </c>
      <c r="AU12" s="8">
        <v>30.93</v>
      </c>
      <c r="AW12" s="199">
        <v>25.36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25.36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24.51</v>
      </c>
      <c r="BM12" s="8">
        <f t="shared" si="22"/>
        <v>30.93</v>
      </c>
      <c r="BN12" s="8">
        <f t="shared" si="23"/>
        <v>25.36</v>
      </c>
      <c r="BO12" s="8">
        <f t="shared" si="24"/>
        <v>32</v>
      </c>
      <c r="BP12" s="139">
        <f t="shared" si="25"/>
        <v>-0.84999999999999787</v>
      </c>
      <c r="BQ12" s="139">
        <f t="shared" si="26"/>
        <v>-1.0700000000000003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980</v>
      </c>
      <c r="G13" s="16">
        <f>'[3]29'!G15</f>
        <v>0</v>
      </c>
      <c r="H13" s="17">
        <f t="shared" si="27"/>
        <v>1300</v>
      </c>
      <c r="I13" s="15">
        <f>'[3]29'!J15</f>
        <v>270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22.93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22.93</v>
      </c>
      <c r="AE13" s="8">
        <f t="shared" si="11"/>
        <v>22.93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22.93</v>
      </c>
      <c r="AL13" s="8">
        <f t="shared" si="3"/>
        <v>224.14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224.14</v>
      </c>
      <c r="AT13" s="8">
        <v>24.36</v>
      </c>
      <c r="AU13" s="8">
        <v>30.93</v>
      </c>
      <c r="AW13" s="199">
        <v>22.93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22.93</v>
      </c>
      <c r="BD13" s="199">
        <v>22.93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22.93</v>
      </c>
      <c r="BL13" s="8">
        <f t="shared" si="21"/>
        <v>24.36</v>
      </c>
      <c r="BM13" s="8">
        <f t="shared" si="22"/>
        <v>30.93</v>
      </c>
      <c r="BN13" s="8">
        <f t="shared" si="23"/>
        <v>22.93</v>
      </c>
      <c r="BO13" s="8">
        <f t="shared" si="24"/>
        <v>22.93</v>
      </c>
      <c r="BP13" s="139">
        <f t="shared" si="25"/>
        <v>1.4299999999999997</v>
      </c>
      <c r="BQ13" s="139">
        <f t="shared" si="26"/>
        <v>8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980</v>
      </c>
      <c r="G14" s="16">
        <f>'[3]29'!G16</f>
        <v>0</v>
      </c>
      <c r="H14" s="17">
        <f t="shared" si="27"/>
        <v>1300</v>
      </c>
      <c r="I14" s="15">
        <f>'[3]29'!J16</f>
        <v>270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22.93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22.93</v>
      </c>
      <c r="AE14" s="8">
        <f t="shared" si="11"/>
        <v>22.93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22.93</v>
      </c>
      <c r="AL14" s="8">
        <f t="shared" si="3"/>
        <v>224.14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224.14</v>
      </c>
      <c r="AT14" s="8">
        <v>24.36</v>
      </c>
      <c r="AU14" s="8">
        <v>30.93</v>
      </c>
      <c r="AW14" s="199">
        <v>22.93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22.93</v>
      </c>
      <c r="BD14" s="199">
        <v>22.93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22.93</v>
      </c>
      <c r="BL14" s="8">
        <f t="shared" si="21"/>
        <v>24.36</v>
      </c>
      <c r="BM14" s="8">
        <f t="shared" si="22"/>
        <v>30.93</v>
      </c>
      <c r="BN14" s="8">
        <f t="shared" si="23"/>
        <v>22.93</v>
      </c>
      <c r="BO14" s="8">
        <f t="shared" si="24"/>
        <v>22.93</v>
      </c>
      <c r="BP14" s="139">
        <f t="shared" si="25"/>
        <v>1.4299999999999997</v>
      </c>
      <c r="BQ14" s="139">
        <f t="shared" si="26"/>
        <v>8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980</v>
      </c>
      <c r="G15" s="16">
        <f>'[3]29'!G17</f>
        <v>0</v>
      </c>
      <c r="H15" s="17">
        <f t="shared" si="27"/>
        <v>1300</v>
      </c>
      <c r="I15" s="15">
        <f>'[3]29'!J17</f>
        <v>270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25.37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25.37</v>
      </c>
      <c r="AE15" s="8">
        <f t="shared" si="11"/>
        <v>25.37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25.37</v>
      </c>
      <c r="AL15" s="8">
        <f t="shared" si="3"/>
        <v>219.26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219.26</v>
      </c>
      <c r="AT15" s="8">
        <v>24.52</v>
      </c>
      <c r="AU15" s="8">
        <v>24.52</v>
      </c>
      <c r="AW15" s="199">
        <v>25.37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25.37</v>
      </c>
      <c r="BD15" s="199">
        <v>25.37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25.37</v>
      </c>
      <c r="BL15" s="8">
        <f t="shared" si="21"/>
        <v>24.52</v>
      </c>
      <c r="BM15" s="8">
        <f t="shared" si="22"/>
        <v>24.52</v>
      </c>
      <c r="BN15" s="8">
        <f t="shared" si="23"/>
        <v>25.37</v>
      </c>
      <c r="BO15" s="8">
        <f t="shared" si="24"/>
        <v>25.37</v>
      </c>
      <c r="BP15" s="139">
        <f t="shared" si="25"/>
        <v>-0.85000000000000142</v>
      </c>
      <c r="BQ15" s="139">
        <f t="shared" si="26"/>
        <v>-0.85000000000000142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980</v>
      </c>
      <c r="G16" s="16">
        <f>'[3]29'!G18</f>
        <v>0</v>
      </c>
      <c r="H16" s="17">
        <f t="shared" si="27"/>
        <v>1300</v>
      </c>
      <c r="I16" s="15">
        <f>'[3]29'!J18</f>
        <v>270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25.37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25.37</v>
      </c>
      <c r="AE16" s="8">
        <f t="shared" si="11"/>
        <v>25.37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25.37</v>
      </c>
      <c r="AL16" s="8">
        <f t="shared" si="3"/>
        <v>219.26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219.26</v>
      </c>
      <c r="AT16" s="8">
        <v>24.52</v>
      </c>
      <c r="AU16" s="8">
        <v>24.52</v>
      </c>
      <c r="AW16" s="199">
        <v>25.37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25.37</v>
      </c>
      <c r="BD16" s="199">
        <v>25.37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25.37</v>
      </c>
      <c r="BL16" s="8">
        <f t="shared" si="21"/>
        <v>24.52</v>
      </c>
      <c r="BM16" s="8">
        <f t="shared" si="22"/>
        <v>24.52</v>
      </c>
      <c r="BN16" s="8">
        <f t="shared" si="23"/>
        <v>25.37</v>
      </c>
      <c r="BO16" s="8">
        <f t="shared" si="24"/>
        <v>25.37</v>
      </c>
      <c r="BP16" s="139">
        <f t="shared" si="25"/>
        <v>-0.85000000000000142</v>
      </c>
      <c r="BQ16" s="139">
        <f t="shared" si="26"/>
        <v>-0.85000000000000142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980</v>
      </c>
      <c r="G17" s="16">
        <f>'[3]29'!G19</f>
        <v>0</v>
      </c>
      <c r="H17" s="17">
        <f t="shared" si="27"/>
        <v>1300</v>
      </c>
      <c r="I17" s="15">
        <f>'[3]29'!J19</f>
        <v>270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25.37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25.37</v>
      </c>
      <c r="AE17" s="8">
        <f t="shared" si="11"/>
        <v>25.37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25.37</v>
      </c>
      <c r="AL17" s="8">
        <f t="shared" si="3"/>
        <v>219.26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219.26</v>
      </c>
      <c r="AT17" s="8">
        <v>24.52</v>
      </c>
      <c r="AU17" s="8">
        <v>24.52</v>
      </c>
      <c r="AW17" s="199">
        <v>25.37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25.37</v>
      </c>
      <c r="BD17" s="199">
        <v>25.37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25.37</v>
      </c>
      <c r="BL17" s="8">
        <f t="shared" si="21"/>
        <v>24.52</v>
      </c>
      <c r="BM17" s="8">
        <f t="shared" si="22"/>
        <v>24.52</v>
      </c>
      <c r="BN17" s="8">
        <f t="shared" si="23"/>
        <v>25.37</v>
      </c>
      <c r="BO17" s="8">
        <f t="shared" si="24"/>
        <v>25.37</v>
      </c>
      <c r="BP17" s="139">
        <f t="shared" si="25"/>
        <v>-0.85000000000000142</v>
      </c>
      <c r="BQ17" s="139">
        <f t="shared" si="26"/>
        <v>-0.85000000000000142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980</v>
      </c>
      <c r="G18" s="16">
        <f>'[3]29'!G20</f>
        <v>0</v>
      </c>
      <c r="H18" s="17">
        <f t="shared" si="27"/>
        <v>1300</v>
      </c>
      <c r="I18" s="15">
        <f>'[3]29'!J20</f>
        <v>270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25.37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25.37</v>
      </c>
      <c r="AE18" s="8">
        <f t="shared" si="11"/>
        <v>25.37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25.37</v>
      </c>
      <c r="AL18" s="8">
        <f t="shared" si="3"/>
        <v>219.26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219.26</v>
      </c>
      <c r="AT18" s="8">
        <v>24.52</v>
      </c>
      <c r="AU18" s="8">
        <v>24.52</v>
      </c>
      <c r="AW18" s="199">
        <v>25.37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25.37</v>
      </c>
      <c r="BD18" s="199">
        <v>25.37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25.37</v>
      </c>
      <c r="BL18" s="8">
        <f t="shared" si="21"/>
        <v>24.52</v>
      </c>
      <c r="BM18" s="8">
        <f t="shared" si="22"/>
        <v>24.52</v>
      </c>
      <c r="BN18" s="8">
        <f t="shared" si="23"/>
        <v>25.37</v>
      </c>
      <c r="BO18" s="8">
        <f t="shared" si="24"/>
        <v>25.37</v>
      </c>
      <c r="BP18" s="139">
        <f t="shared" si="25"/>
        <v>-0.85000000000000142</v>
      </c>
      <c r="BQ18" s="139">
        <f t="shared" si="26"/>
        <v>-0.85000000000000142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980</v>
      </c>
      <c r="G19" s="16">
        <f>'[3]29'!G21</f>
        <v>0</v>
      </c>
      <c r="H19" s="17">
        <f t="shared" si="27"/>
        <v>1300</v>
      </c>
      <c r="I19" s="15">
        <f>'[3]29'!J21</f>
        <v>270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26.96</v>
      </c>
      <c r="AE19" s="8">
        <f t="shared" si="11"/>
        <v>26.96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26.96</v>
      </c>
      <c r="AL19" s="8">
        <f t="shared" ref="AL19:AQ61" si="31">Q19-X19-AE19</f>
        <v>216.07999999999998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216.07999999999998</v>
      </c>
      <c r="AT19" s="8">
        <v>26.06</v>
      </c>
      <c r="AU19" s="8">
        <v>26.06</v>
      </c>
      <c r="AW19" s="199">
        <v>26.96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26.96</v>
      </c>
      <c r="BD19" s="199">
        <v>26.96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26.96</v>
      </c>
      <c r="BL19" s="8">
        <f t="shared" si="21"/>
        <v>26.06</v>
      </c>
      <c r="BM19" s="8">
        <f t="shared" si="22"/>
        <v>26.06</v>
      </c>
      <c r="BN19" s="8">
        <f t="shared" si="23"/>
        <v>26.96</v>
      </c>
      <c r="BO19" s="8">
        <f t="shared" si="24"/>
        <v>26.96</v>
      </c>
      <c r="BP19" s="139">
        <f t="shared" si="25"/>
        <v>-0.90000000000000213</v>
      </c>
      <c r="BQ19" s="139">
        <f t="shared" si="26"/>
        <v>-0.90000000000000213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980</v>
      </c>
      <c r="G20" s="16">
        <f>'[3]29'!G22</f>
        <v>0</v>
      </c>
      <c r="H20" s="17">
        <f t="shared" si="27"/>
        <v>1300</v>
      </c>
      <c r="I20" s="15">
        <f>'[3]29'!J22</f>
        <v>270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26.96</v>
      </c>
      <c r="AE20" s="8">
        <f t="shared" si="11"/>
        <v>26.96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26.96</v>
      </c>
      <c r="AL20" s="8">
        <f t="shared" si="31"/>
        <v>216.07999999999998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216.07999999999998</v>
      </c>
      <c r="AT20" s="8">
        <v>26.06</v>
      </c>
      <c r="AU20" s="8">
        <v>26.06</v>
      </c>
      <c r="AW20" s="199">
        <v>26.96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26.96</v>
      </c>
      <c r="BD20" s="199">
        <v>26.96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26.96</v>
      </c>
      <c r="BL20" s="8">
        <f t="shared" si="21"/>
        <v>26.06</v>
      </c>
      <c r="BM20" s="8">
        <f t="shared" si="22"/>
        <v>26.06</v>
      </c>
      <c r="BN20" s="8">
        <f t="shared" si="23"/>
        <v>26.96</v>
      </c>
      <c r="BO20" s="8">
        <f t="shared" si="24"/>
        <v>26.96</v>
      </c>
      <c r="BP20" s="139">
        <f t="shared" si="25"/>
        <v>-0.90000000000000213</v>
      </c>
      <c r="BQ20" s="139">
        <f t="shared" si="26"/>
        <v>-0.90000000000000213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980</v>
      </c>
      <c r="G21" s="16">
        <f>'[3]29'!G23</f>
        <v>0</v>
      </c>
      <c r="H21" s="17">
        <f t="shared" si="27"/>
        <v>1300</v>
      </c>
      <c r="I21" s="15">
        <f>'[3]29'!J23</f>
        <v>270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26.96</v>
      </c>
      <c r="AE21" s="8">
        <f t="shared" si="11"/>
        <v>26.96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26.96</v>
      </c>
      <c r="AL21" s="8">
        <f t="shared" si="31"/>
        <v>216.07999999999998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216.07999999999998</v>
      </c>
      <c r="AT21" s="8">
        <v>26.06</v>
      </c>
      <c r="AU21" s="8">
        <v>26.06</v>
      </c>
      <c r="AW21" s="199">
        <v>26.96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26.96</v>
      </c>
      <c r="BD21" s="199">
        <v>26.96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26.96</v>
      </c>
      <c r="BL21" s="8">
        <f t="shared" si="21"/>
        <v>26.06</v>
      </c>
      <c r="BM21" s="8">
        <f t="shared" si="22"/>
        <v>26.06</v>
      </c>
      <c r="BN21" s="8">
        <f t="shared" si="23"/>
        <v>26.96</v>
      </c>
      <c r="BO21" s="8">
        <f t="shared" si="24"/>
        <v>26.96</v>
      </c>
      <c r="BP21" s="139">
        <f t="shared" si="25"/>
        <v>-0.90000000000000213</v>
      </c>
      <c r="BQ21" s="139">
        <f t="shared" si="26"/>
        <v>-0.90000000000000213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980</v>
      </c>
      <c r="G22" s="16">
        <f>'[3]29'!G24</f>
        <v>0</v>
      </c>
      <c r="H22" s="17">
        <f t="shared" si="27"/>
        <v>1300</v>
      </c>
      <c r="I22" s="15">
        <f>'[3]29'!J24</f>
        <v>270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26.96</v>
      </c>
      <c r="AE22" s="8">
        <f t="shared" si="11"/>
        <v>26.96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26.96</v>
      </c>
      <c r="AL22" s="8">
        <f t="shared" si="31"/>
        <v>216.07999999999998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216.07999999999998</v>
      </c>
      <c r="AT22" s="8">
        <v>26.06</v>
      </c>
      <c r="AU22" s="8">
        <v>26.06</v>
      </c>
      <c r="AW22" s="199">
        <v>26.96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26.96</v>
      </c>
      <c r="BD22" s="199">
        <v>26.96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26.96</v>
      </c>
      <c r="BL22" s="8">
        <f t="shared" si="21"/>
        <v>26.06</v>
      </c>
      <c r="BM22" s="8">
        <f t="shared" si="22"/>
        <v>26.06</v>
      </c>
      <c r="BN22" s="8">
        <f t="shared" si="23"/>
        <v>26.96</v>
      </c>
      <c r="BO22" s="8">
        <f t="shared" si="24"/>
        <v>26.96</v>
      </c>
      <c r="BP22" s="139">
        <f t="shared" si="25"/>
        <v>-0.90000000000000213</v>
      </c>
      <c r="BQ22" s="139">
        <f t="shared" si="26"/>
        <v>-0.90000000000000213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980</v>
      </c>
      <c r="G23" s="16">
        <f>'[3]29'!G25</f>
        <v>0</v>
      </c>
      <c r="H23" s="17">
        <f t="shared" si="27"/>
        <v>1300</v>
      </c>
      <c r="I23" s="15">
        <f>'[3]29'!J25</f>
        <v>270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25.37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25.37</v>
      </c>
      <c r="AE23" s="8">
        <f t="shared" si="11"/>
        <v>25.37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25.37</v>
      </c>
      <c r="AL23" s="8">
        <f t="shared" si="31"/>
        <v>219.26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219.26</v>
      </c>
      <c r="AT23" s="8">
        <v>24.52</v>
      </c>
      <c r="AU23" s="8">
        <v>24.52</v>
      </c>
      <c r="AW23" s="199">
        <v>25.37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25.37</v>
      </c>
      <c r="BD23" s="199">
        <v>25.37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25.37</v>
      </c>
      <c r="BL23" s="8">
        <f t="shared" si="21"/>
        <v>24.52</v>
      </c>
      <c r="BM23" s="8">
        <f t="shared" si="22"/>
        <v>24.52</v>
      </c>
      <c r="BN23" s="8">
        <f t="shared" si="23"/>
        <v>25.37</v>
      </c>
      <c r="BO23" s="8">
        <f t="shared" si="24"/>
        <v>25.37</v>
      </c>
      <c r="BP23" s="139">
        <f t="shared" si="25"/>
        <v>-0.85000000000000142</v>
      </c>
      <c r="BQ23" s="139">
        <f t="shared" si="26"/>
        <v>-0.85000000000000142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980</v>
      </c>
      <c r="G24" s="16">
        <f>'[3]29'!G26</f>
        <v>0</v>
      </c>
      <c r="H24" s="17">
        <f t="shared" si="27"/>
        <v>1300</v>
      </c>
      <c r="I24" s="15">
        <f>'[3]29'!J26</f>
        <v>270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25.37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25.37</v>
      </c>
      <c r="AE24" s="8">
        <f t="shared" si="11"/>
        <v>25.37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25.37</v>
      </c>
      <c r="AL24" s="8">
        <f t="shared" si="31"/>
        <v>219.26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219.26</v>
      </c>
      <c r="AT24" s="8">
        <v>24.52</v>
      </c>
      <c r="AU24" s="8">
        <v>24.52</v>
      </c>
      <c r="AW24" s="199">
        <v>25.37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25.37</v>
      </c>
      <c r="BD24" s="199">
        <v>25.37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25.37</v>
      </c>
      <c r="BL24" s="8">
        <f t="shared" si="21"/>
        <v>24.52</v>
      </c>
      <c r="BM24" s="8">
        <f t="shared" si="22"/>
        <v>24.52</v>
      </c>
      <c r="BN24" s="8">
        <f t="shared" si="23"/>
        <v>25.37</v>
      </c>
      <c r="BO24" s="8">
        <f t="shared" si="24"/>
        <v>25.37</v>
      </c>
      <c r="BP24" s="139">
        <f t="shared" si="25"/>
        <v>-0.85000000000000142</v>
      </c>
      <c r="BQ24" s="139">
        <f t="shared" si="26"/>
        <v>-0.85000000000000142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980</v>
      </c>
      <c r="G25" s="16">
        <f>'[3]29'!G27</f>
        <v>0</v>
      </c>
      <c r="H25" s="17">
        <f t="shared" si="27"/>
        <v>1300</v>
      </c>
      <c r="I25" s="15">
        <f>'[3]29'!J27</f>
        <v>270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22.93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22.93</v>
      </c>
      <c r="AE25" s="8">
        <f t="shared" si="11"/>
        <v>22.93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22.93</v>
      </c>
      <c r="AL25" s="8">
        <f t="shared" si="31"/>
        <v>224.14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224.14</v>
      </c>
      <c r="AT25" s="8">
        <v>22.16</v>
      </c>
      <c r="AU25" s="8">
        <v>22.16</v>
      </c>
      <c r="AW25" s="199">
        <v>22.93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22.93</v>
      </c>
      <c r="BD25" s="199">
        <v>22.93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22.93</v>
      </c>
      <c r="BL25" s="8">
        <f t="shared" si="21"/>
        <v>22.16</v>
      </c>
      <c r="BM25" s="8">
        <f t="shared" si="22"/>
        <v>22.16</v>
      </c>
      <c r="BN25" s="8">
        <f t="shared" si="23"/>
        <v>22.93</v>
      </c>
      <c r="BO25" s="8">
        <f t="shared" si="24"/>
        <v>22.93</v>
      </c>
      <c r="BP25" s="139">
        <f t="shared" si="25"/>
        <v>-0.76999999999999957</v>
      </c>
      <c r="BQ25" s="139">
        <f t="shared" si="26"/>
        <v>-0.76999999999999957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980</v>
      </c>
      <c r="G26" s="16">
        <f>'[3]29'!G28</f>
        <v>0</v>
      </c>
      <c r="H26" s="17">
        <f t="shared" si="27"/>
        <v>1300</v>
      </c>
      <c r="I26" s="15">
        <f>'[3]29'!J28</f>
        <v>270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23.43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23.43</v>
      </c>
      <c r="AE26" s="8">
        <f t="shared" si="11"/>
        <v>23.43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23.43</v>
      </c>
      <c r="AL26" s="8">
        <f t="shared" si="31"/>
        <v>223.14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223.14</v>
      </c>
      <c r="AT26" s="8">
        <v>22.65</v>
      </c>
      <c r="AU26" s="8">
        <v>22.65</v>
      </c>
      <c r="AW26" s="199">
        <v>23.43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23.43</v>
      </c>
      <c r="BD26" s="199">
        <v>23.43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23.43</v>
      </c>
      <c r="BL26" s="8">
        <f t="shared" si="21"/>
        <v>22.65</v>
      </c>
      <c r="BM26" s="8">
        <f t="shared" si="22"/>
        <v>22.65</v>
      </c>
      <c r="BN26" s="8">
        <f t="shared" si="23"/>
        <v>23.43</v>
      </c>
      <c r="BO26" s="8">
        <f t="shared" si="24"/>
        <v>23.43</v>
      </c>
      <c r="BP26" s="139">
        <f t="shared" si="25"/>
        <v>-0.78000000000000114</v>
      </c>
      <c r="BQ26" s="139">
        <f t="shared" si="26"/>
        <v>-0.78000000000000114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980</v>
      </c>
      <c r="G27" s="16">
        <f>'[3]29'!G29</f>
        <v>0</v>
      </c>
      <c r="H27" s="17">
        <f t="shared" si="27"/>
        <v>1300</v>
      </c>
      <c r="I27" s="15">
        <f>'[3]29'!J29</f>
        <v>270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14.85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14.85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223.15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223.15</v>
      </c>
      <c r="AT27" s="8">
        <v>14.35</v>
      </c>
      <c r="AU27" s="8">
        <v>30.93</v>
      </c>
      <c r="AW27" s="199">
        <v>14.85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14.85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14.35</v>
      </c>
      <c r="BM27" s="8">
        <f t="shared" si="22"/>
        <v>30.93</v>
      </c>
      <c r="BN27" s="8">
        <f t="shared" si="23"/>
        <v>14.85</v>
      </c>
      <c r="BO27" s="8">
        <f t="shared" si="24"/>
        <v>32</v>
      </c>
      <c r="BP27" s="139">
        <f t="shared" si="25"/>
        <v>-0.5</v>
      </c>
      <c r="BQ27" s="139">
        <f t="shared" si="26"/>
        <v>-1.0700000000000003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980</v>
      </c>
      <c r="G28" s="16">
        <f>'[3]29'!G30</f>
        <v>0</v>
      </c>
      <c r="H28" s="17">
        <f t="shared" si="27"/>
        <v>1300</v>
      </c>
      <c r="I28" s="15">
        <f>'[3]29'!J30</f>
        <v>270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14.85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14.85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223.15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223.15</v>
      </c>
      <c r="AT28" s="8">
        <v>14.35</v>
      </c>
      <c r="AU28" s="8">
        <v>30.93</v>
      </c>
      <c r="AW28" s="199">
        <v>14.85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14.85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14.35</v>
      </c>
      <c r="BM28" s="8">
        <f t="shared" si="22"/>
        <v>30.93</v>
      </c>
      <c r="BN28" s="8">
        <f t="shared" si="23"/>
        <v>14.85</v>
      </c>
      <c r="BO28" s="8">
        <f t="shared" si="24"/>
        <v>32</v>
      </c>
      <c r="BP28" s="139">
        <f t="shared" si="25"/>
        <v>-0.5</v>
      </c>
      <c r="BQ28" s="139">
        <f t="shared" si="26"/>
        <v>-1.0700000000000003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980</v>
      </c>
      <c r="G29" s="16">
        <f>'[3]29'!G31</f>
        <v>0</v>
      </c>
      <c r="H29" s="17">
        <f t="shared" si="27"/>
        <v>1300</v>
      </c>
      <c r="I29" s="15">
        <f>'[3]29'!J31</f>
        <v>270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14.85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14.85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223.15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223.15</v>
      </c>
      <c r="AT29" s="8">
        <v>14.35</v>
      </c>
      <c r="AU29" s="8">
        <v>30.93</v>
      </c>
      <c r="AW29" s="199">
        <v>14.85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14.85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14.35</v>
      </c>
      <c r="BM29" s="8">
        <f t="shared" si="22"/>
        <v>30.93</v>
      </c>
      <c r="BN29" s="8">
        <f t="shared" si="23"/>
        <v>14.85</v>
      </c>
      <c r="BO29" s="8">
        <f t="shared" si="24"/>
        <v>32</v>
      </c>
      <c r="BP29" s="139">
        <f t="shared" si="25"/>
        <v>-0.5</v>
      </c>
      <c r="BQ29" s="139">
        <f t="shared" si="26"/>
        <v>-1.0700000000000003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980</v>
      </c>
      <c r="G30" s="16">
        <f>'[3]29'!G32</f>
        <v>0</v>
      </c>
      <c r="H30" s="17">
        <f t="shared" si="27"/>
        <v>1300</v>
      </c>
      <c r="I30" s="15">
        <f>'[3]29'!J32</f>
        <v>270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14.85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14.85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223.15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223.15</v>
      </c>
      <c r="AT30" s="8">
        <v>14.35</v>
      </c>
      <c r="AU30" s="8">
        <v>30.93</v>
      </c>
      <c r="AW30" s="199">
        <v>14.85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14.85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14.35</v>
      </c>
      <c r="BM30" s="8">
        <f t="shared" si="22"/>
        <v>30.93</v>
      </c>
      <c r="BN30" s="8">
        <f t="shared" si="23"/>
        <v>14.85</v>
      </c>
      <c r="BO30" s="8">
        <f t="shared" si="24"/>
        <v>32</v>
      </c>
      <c r="BP30" s="139">
        <f t="shared" si="25"/>
        <v>-0.5</v>
      </c>
      <c r="BQ30" s="139">
        <f t="shared" si="26"/>
        <v>-1.0700000000000003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980</v>
      </c>
      <c r="G31" s="16">
        <f>'[3]29'!G33</f>
        <v>0</v>
      </c>
      <c r="H31" s="17">
        <f t="shared" si="27"/>
        <v>1300</v>
      </c>
      <c r="I31" s="15">
        <f>'[3]29'!J33</f>
        <v>270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14.85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14.85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223.15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223.15</v>
      </c>
      <c r="AT31" s="8">
        <v>14.35</v>
      </c>
      <c r="AU31" s="8">
        <v>30.93</v>
      </c>
      <c r="AW31" s="199">
        <v>14.85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14.85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14.35</v>
      </c>
      <c r="BM31" s="8">
        <f t="shared" si="22"/>
        <v>30.93</v>
      </c>
      <c r="BN31" s="8">
        <f t="shared" si="23"/>
        <v>14.85</v>
      </c>
      <c r="BO31" s="8">
        <f t="shared" si="24"/>
        <v>32</v>
      </c>
      <c r="BP31" s="139">
        <f t="shared" si="25"/>
        <v>-0.5</v>
      </c>
      <c r="BQ31" s="139">
        <f t="shared" si="26"/>
        <v>-1.0700000000000003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980</v>
      </c>
      <c r="G32" s="16">
        <f>'[3]29'!G34</f>
        <v>0</v>
      </c>
      <c r="H32" s="17">
        <f t="shared" si="27"/>
        <v>1300</v>
      </c>
      <c r="I32" s="15">
        <f>'[3]29'!J34</f>
        <v>270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14.85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14.85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223.15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223.15</v>
      </c>
      <c r="AT32" s="8">
        <v>14.35</v>
      </c>
      <c r="AU32" s="8">
        <v>30.93</v>
      </c>
      <c r="AW32" s="199">
        <v>14.85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14.85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14.35</v>
      </c>
      <c r="BM32" s="8">
        <f t="shared" si="22"/>
        <v>30.93</v>
      </c>
      <c r="BN32" s="8">
        <f t="shared" si="23"/>
        <v>14.85</v>
      </c>
      <c r="BO32" s="8">
        <f t="shared" si="24"/>
        <v>32</v>
      </c>
      <c r="BP32" s="139">
        <f t="shared" si="25"/>
        <v>-0.5</v>
      </c>
      <c r="BQ32" s="139">
        <f t="shared" si="26"/>
        <v>-1.0700000000000003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980</v>
      </c>
      <c r="G33" s="16">
        <f>'[3]29'!G35</f>
        <v>0</v>
      </c>
      <c r="H33" s="17">
        <f t="shared" si="27"/>
        <v>1300</v>
      </c>
      <c r="I33" s="15">
        <f>'[3]29'!J35</f>
        <v>270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23.39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23.39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214.61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214.61</v>
      </c>
      <c r="AT33" s="8">
        <v>22.61</v>
      </c>
      <c r="AU33" s="8">
        <v>30.93</v>
      </c>
      <c r="AW33" s="199">
        <v>23.39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23.39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22.61</v>
      </c>
      <c r="BM33" s="8">
        <f t="shared" si="22"/>
        <v>30.93</v>
      </c>
      <c r="BN33" s="8">
        <f t="shared" si="23"/>
        <v>23.39</v>
      </c>
      <c r="BO33" s="8">
        <f t="shared" si="24"/>
        <v>32</v>
      </c>
      <c r="BP33" s="139">
        <f t="shared" si="25"/>
        <v>-0.78000000000000114</v>
      </c>
      <c r="BQ33" s="139">
        <f t="shared" si="26"/>
        <v>-1.0700000000000003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980</v>
      </c>
      <c r="G34" s="16">
        <f>'[3]29'!G36</f>
        <v>0</v>
      </c>
      <c r="H34" s="17">
        <f t="shared" si="27"/>
        <v>1300</v>
      </c>
      <c r="I34" s="15">
        <f>'[3]29'!J36</f>
        <v>270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23.39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23.39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214.61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214.61</v>
      </c>
      <c r="AT34" s="8">
        <v>22.61</v>
      </c>
      <c r="AU34" s="8">
        <v>30.93</v>
      </c>
      <c r="AW34" s="199">
        <v>23.39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23.39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22.61</v>
      </c>
      <c r="BM34" s="8">
        <f t="shared" si="22"/>
        <v>30.93</v>
      </c>
      <c r="BN34" s="8">
        <f t="shared" si="23"/>
        <v>23.39</v>
      </c>
      <c r="BO34" s="8">
        <f t="shared" si="24"/>
        <v>32</v>
      </c>
      <c r="BP34" s="139">
        <f t="shared" si="25"/>
        <v>-0.78000000000000114</v>
      </c>
      <c r="BQ34" s="139">
        <f t="shared" si="26"/>
        <v>-1.0700000000000003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980</v>
      </c>
      <c r="G35" s="16">
        <f>'[3]29'!G37</f>
        <v>0</v>
      </c>
      <c r="H35" s="17">
        <f t="shared" si="27"/>
        <v>1300</v>
      </c>
      <c r="I35" s="15">
        <f>'[3]29'!J37</f>
        <v>270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23.39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23.39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214.61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214.61</v>
      </c>
      <c r="AT35" s="8">
        <v>22.61</v>
      </c>
      <c r="AU35" s="8">
        <v>30.93</v>
      </c>
      <c r="AW35" s="199">
        <v>23.39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23.39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22.61</v>
      </c>
      <c r="BM35" s="8">
        <f t="shared" si="22"/>
        <v>30.93</v>
      </c>
      <c r="BN35" s="8">
        <f t="shared" si="23"/>
        <v>23.39</v>
      </c>
      <c r="BO35" s="8">
        <f t="shared" si="24"/>
        <v>32</v>
      </c>
      <c r="BP35" s="139">
        <f t="shared" si="25"/>
        <v>-0.78000000000000114</v>
      </c>
      <c r="BQ35" s="139">
        <f t="shared" si="26"/>
        <v>-1.0700000000000003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980</v>
      </c>
      <c r="G36" s="16">
        <f>'[3]29'!G38</f>
        <v>0</v>
      </c>
      <c r="H36" s="17">
        <f t="shared" si="27"/>
        <v>1300</v>
      </c>
      <c r="I36" s="15">
        <f>'[3]29'!J38</f>
        <v>270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23.39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23.39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214.61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214.61</v>
      </c>
      <c r="AT36" s="8">
        <v>22.61</v>
      </c>
      <c r="AU36" s="8">
        <v>30.93</v>
      </c>
      <c r="AW36" s="199">
        <v>23.39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23.39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22.61</v>
      </c>
      <c r="BM36" s="8">
        <f t="shared" si="22"/>
        <v>30.93</v>
      </c>
      <c r="BN36" s="8">
        <f t="shared" si="23"/>
        <v>23.39</v>
      </c>
      <c r="BO36" s="8">
        <f t="shared" si="24"/>
        <v>32</v>
      </c>
      <c r="BP36" s="139">
        <f t="shared" si="25"/>
        <v>-0.78000000000000114</v>
      </c>
      <c r="BQ36" s="139">
        <f t="shared" si="26"/>
        <v>-1.0700000000000003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980</v>
      </c>
      <c r="G37" s="16">
        <f>'[3]29'!G39</f>
        <v>0</v>
      </c>
      <c r="H37" s="17">
        <f t="shared" si="27"/>
        <v>1300</v>
      </c>
      <c r="I37" s="15">
        <f>'[3]29'!J39</f>
        <v>270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26.34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26.34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211.66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211.66</v>
      </c>
      <c r="AT37" s="8">
        <v>25.46</v>
      </c>
      <c r="AU37" s="8">
        <v>30.93</v>
      </c>
      <c r="AW37" s="199">
        <v>26.34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26.34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25.46</v>
      </c>
      <c r="BM37" s="8">
        <f t="shared" si="22"/>
        <v>30.93</v>
      </c>
      <c r="BN37" s="8">
        <f t="shared" si="23"/>
        <v>26.34</v>
      </c>
      <c r="BO37" s="8">
        <f t="shared" si="24"/>
        <v>32</v>
      </c>
      <c r="BP37" s="139">
        <f t="shared" si="25"/>
        <v>-0.87999999999999901</v>
      </c>
      <c r="BQ37" s="139">
        <f t="shared" si="26"/>
        <v>-1.0700000000000003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980</v>
      </c>
      <c r="G38" s="16">
        <f>'[3]29'!G40</f>
        <v>0</v>
      </c>
      <c r="H38" s="17">
        <f t="shared" si="27"/>
        <v>1300</v>
      </c>
      <c r="I38" s="15">
        <f>'[3]29'!J40</f>
        <v>270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26.34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26.34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211.66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211.66</v>
      </c>
      <c r="AT38" s="8">
        <v>25.46</v>
      </c>
      <c r="AU38" s="8">
        <v>30.93</v>
      </c>
      <c r="AW38" s="199">
        <v>26.34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26.34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25.46</v>
      </c>
      <c r="BM38" s="8">
        <f t="shared" si="22"/>
        <v>30.93</v>
      </c>
      <c r="BN38" s="8">
        <f t="shared" si="23"/>
        <v>26.34</v>
      </c>
      <c r="BO38" s="8">
        <f t="shared" si="24"/>
        <v>32</v>
      </c>
      <c r="BP38" s="139">
        <f t="shared" si="25"/>
        <v>-0.87999999999999901</v>
      </c>
      <c r="BQ38" s="139">
        <f t="shared" si="26"/>
        <v>-1.0700000000000003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980</v>
      </c>
      <c r="G39" s="16">
        <f>'[3]29'!G41</f>
        <v>0</v>
      </c>
      <c r="H39" s="17">
        <f t="shared" si="27"/>
        <v>1300</v>
      </c>
      <c r="I39" s="15">
        <f>'[3]29'!J41</f>
        <v>270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26.34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26.34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211.66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211.66</v>
      </c>
      <c r="AT39" s="8">
        <v>25.46</v>
      </c>
      <c r="AU39" s="8">
        <v>30.93</v>
      </c>
      <c r="AW39" s="199">
        <v>26.34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26.34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25.46</v>
      </c>
      <c r="BM39" s="8">
        <f t="shared" si="22"/>
        <v>30.93</v>
      </c>
      <c r="BN39" s="8">
        <f t="shared" si="23"/>
        <v>26.34</v>
      </c>
      <c r="BO39" s="8">
        <f t="shared" si="24"/>
        <v>32</v>
      </c>
      <c r="BP39" s="139">
        <f t="shared" si="25"/>
        <v>-0.87999999999999901</v>
      </c>
      <c r="BQ39" s="139">
        <f t="shared" si="26"/>
        <v>-1.0700000000000003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980</v>
      </c>
      <c r="G40" s="16">
        <f>'[3]29'!G42</f>
        <v>0</v>
      </c>
      <c r="H40" s="17">
        <f t="shared" si="27"/>
        <v>1300</v>
      </c>
      <c r="I40" s="15">
        <f>'[3]29'!J42</f>
        <v>270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26.34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26.34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211.66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211.66</v>
      </c>
      <c r="AT40" s="8">
        <v>25.46</v>
      </c>
      <c r="AU40" s="8">
        <v>30.93</v>
      </c>
      <c r="AW40" s="199">
        <v>26.34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26.34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25.46</v>
      </c>
      <c r="BM40" s="8">
        <f t="shared" si="22"/>
        <v>30.93</v>
      </c>
      <c r="BN40" s="8">
        <f t="shared" si="23"/>
        <v>26.34</v>
      </c>
      <c r="BO40" s="8">
        <f t="shared" si="24"/>
        <v>32</v>
      </c>
      <c r="BP40" s="139">
        <f t="shared" si="25"/>
        <v>-0.87999999999999901</v>
      </c>
      <c r="BQ40" s="139">
        <f t="shared" si="26"/>
        <v>-1.0700000000000003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980</v>
      </c>
      <c r="G41" s="16">
        <f>'[3]29'!G43</f>
        <v>0</v>
      </c>
      <c r="H41" s="17">
        <f t="shared" si="27"/>
        <v>1300</v>
      </c>
      <c r="I41" s="15">
        <f>'[3]29'!J43</f>
        <v>270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26.96</v>
      </c>
      <c r="AE41" s="8">
        <f t="shared" si="11"/>
        <v>26.96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26.96</v>
      </c>
      <c r="AL41" s="8">
        <f t="shared" si="31"/>
        <v>216.07999999999998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216.07999999999998</v>
      </c>
      <c r="AT41" s="8">
        <v>25.46</v>
      </c>
      <c r="AU41" s="8">
        <v>30.93</v>
      </c>
      <c r="AW41" s="199">
        <v>26.96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26.96</v>
      </c>
      <c r="BD41" s="199">
        <v>26.96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26.96</v>
      </c>
      <c r="BL41" s="8">
        <f t="shared" si="21"/>
        <v>25.46</v>
      </c>
      <c r="BM41" s="8">
        <f t="shared" si="22"/>
        <v>30.93</v>
      </c>
      <c r="BN41" s="8">
        <f t="shared" si="23"/>
        <v>26.96</v>
      </c>
      <c r="BO41" s="8">
        <f t="shared" si="24"/>
        <v>26.96</v>
      </c>
      <c r="BP41" s="139">
        <f t="shared" si="25"/>
        <v>-1.5</v>
      </c>
      <c r="BQ41" s="139">
        <f t="shared" si="26"/>
        <v>3.9699999999999989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980</v>
      </c>
      <c r="G42" s="16">
        <f>'[3]29'!G44</f>
        <v>0</v>
      </c>
      <c r="H42" s="17">
        <f t="shared" si="27"/>
        <v>1300</v>
      </c>
      <c r="I42" s="15">
        <f>'[3]29'!J44</f>
        <v>270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26.96</v>
      </c>
      <c r="AE42" s="8">
        <f t="shared" si="11"/>
        <v>26.96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26.96</v>
      </c>
      <c r="AL42" s="8">
        <f t="shared" si="31"/>
        <v>216.07999999999998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216.07999999999998</v>
      </c>
      <c r="AT42" s="8">
        <v>25.46</v>
      </c>
      <c r="AU42" s="8">
        <v>30.93</v>
      </c>
      <c r="AW42" s="199">
        <v>26.96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26.96</v>
      </c>
      <c r="BD42" s="199">
        <v>26.96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26.96</v>
      </c>
      <c r="BL42" s="8">
        <f t="shared" si="21"/>
        <v>25.46</v>
      </c>
      <c r="BM42" s="8">
        <f t="shared" si="22"/>
        <v>30.93</v>
      </c>
      <c r="BN42" s="8">
        <f t="shared" si="23"/>
        <v>26.96</v>
      </c>
      <c r="BO42" s="8">
        <f t="shared" si="24"/>
        <v>26.96</v>
      </c>
      <c r="BP42" s="139">
        <f t="shared" si="25"/>
        <v>-1.5</v>
      </c>
      <c r="BQ42" s="139">
        <f t="shared" si="26"/>
        <v>3.9699999999999989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960</v>
      </c>
      <c r="G43" s="16">
        <f>'[3]29'!G45</f>
        <v>0</v>
      </c>
      <c r="H43" s="17">
        <f t="shared" si="27"/>
        <v>1280</v>
      </c>
      <c r="I43" s="15">
        <f>'[3]29'!J45</f>
        <v>270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26.96</v>
      </c>
      <c r="AE43" s="8">
        <f t="shared" si="11"/>
        <v>26.96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26.96</v>
      </c>
      <c r="AL43" s="8">
        <f t="shared" si="31"/>
        <v>216.07999999999998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216.07999999999998</v>
      </c>
      <c r="AT43" s="8">
        <v>26.06</v>
      </c>
      <c r="AU43" s="8">
        <v>26.06</v>
      </c>
      <c r="AW43" s="199">
        <v>26.96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26.96</v>
      </c>
      <c r="BD43" s="199">
        <v>26.96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26.96</v>
      </c>
      <c r="BL43" s="8">
        <f t="shared" si="21"/>
        <v>26.06</v>
      </c>
      <c r="BM43" s="8">
        <f t="shared" si="22"/>
        <v>26.06</v>
      </c>
      <c r="BN43" s="8">
        <f t="shared" si="23"/>
        <v>26.96</v>
      </c>
      <c r="BO43" s="8">
        <f t="shared" si="24"/>
        <v>26.96</v>
      </c>
      <c r="BP43" s="139">
        <f t="shared" si="25"/>
        <v>-0.90000000000000213</v>
      </c>
      <c r="BQ43" s="139">
        <f t="shared" si="26"/>
        <v>-0.90000000000000213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960</v>
      </c>
      <c r="G44" s="16">
        <f>'[3]29'!G46</f>
        <v>0</v>
      </c>
      <c r="H44" s="17">
        <f t="shared" si="27"/>
        <v>1280</v>
      </c>
      <c r="I44" s="15">
        <f>'[3]29'!J46</f>
        <v>270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26.96</v>
      </c>
      <c r="AE44" s="8">
        <f t="shared" si="11"/>
        <v>26.96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26.96</v>
      </c>
      <c r="AL44" s="8">
        <f t="shared" si="31"/>
        <v>216.07999999999998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216.07999999999998</v>
      </c>
      <c r="AT44" s="8">
        <v>26.06</v>
      </c>
      <c r="AU44" s="8">
        <v>26.06</v>
      </c>
      <c r="AW44" s="199">
        <v>26.96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26.96</v>
      </c>
      <c r="BD44" s="199">
        <v>26.96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26.96</v>
      </c>
      <c r="BL44" s="8">
        <f t="shared" si="21"/>
        <v>26.06</v>
      </c>
      <c r="BM44" s="8">
        <f t="shared" si="22"/>
        <v>26.06</v>
      </c>
      <c r="BN44" s="8">
        <f t="shared" si="23"/>
        <v>26.96</v>
      </c>
      <c r="BO44" s="8">
        <f t="shared" si="24"/>
        <v>26.96</v>
      </c>
      <c r="BP44" s="139">
        <f t="shared" si="25"/>
        <v>-0.90000000000000213</v>
      </c>
      <c r="BQ44" s="139">
        <f t="shared" si="26"/>
        <v>-0.90000000000000213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960</v>
      </c>
      <c r="G45" s="16">
        <f>'[3]29'!G47</f>
        <v>0</v>
      </c>
      <c r="H45" s="17">
        <f t="shared" si="27"/>
        <v>1280</v>
      </c>
      <c r="I45" s="15">
        <f>'[3]29'!J47</f>
        <v>270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26.96</v>
      </c>
      <c r="AE45" s="8">
        <f t="shared" si="11"/>
        <v>26.96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26.96</v>
      </c>
      <c r="AL45" s="8">
        <f t="shared" si="31"/>
        <v>216.07999999999998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216.07999999999998</v>
      </c>
      <c r="AT45" s="8">
        <v>26.06</v>
      </c>
      <c r="AU45" s="8">
        <v>26.06</v>
      </c>
      <c r="AW45" s="199">
        <v>26.96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26.96</v>
      </c>
      <c r="BD45" s="199">
        <v>26.96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26.96</v>
      </c>
      <c r="BL45" s="8">
        <f t="shared" si="21"/>
        <v>26.06</v>
      </c>
      <c r="BM45" s="8">
        <f t="shared" si="22"/>
        <v>26.06</v>
      </c>
      <c r="BN45" s="8">
        <f t="shared" si="23"/>
        <v>26.96</v>
      </c>
      <c r="BO45" s="8">
        <f t="shared" si="24"/>
        <v>26.96</v>
      </c>
      <c r="BP45" s="139">
        <f t="shared" si="25"/>
        <v>-0.90000000000000213</v>
      </c>
      <c r="BQ45" s="139">
        <f t="shared" si="26"/>
        <v>-0.90000000000000213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960</v>
      </c>
      <c r="G46" s="16">
        <f>'[3]29'!G48</f>
        <v>0</v>
      </c>
      <c r="H46" s="17">
        <f t="shared" si="27"/>
        <v>1280</v>
      </c>
      <c r="I46" s="15">
        <f>'[3]29'!J48</f>
        <v>270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26.96</v>
      </c>
      <c r="AE46" s="8">
        <f t="shared" si="11"/>
        <v>26.96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26.96</v>
      </c>
      <c r="AL46" s="8">
        <f t="shared" si="31"/>
        <v>216.07999999999998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216.07999999999998</v>
      </c>
      <c r="AT46" s="8">
        <v>26.06</v>
      </c>
      <c r="AU46" s="8">
        <v>26.06</v>
      </c>
      <c r="AW46" s="199">
        <v>26.96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26.96</v>
      </c>
      <c r="BD46" s="199">
        <v>26.96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26.96</v>
      </c>
      <c r="BL46" s="8">
        <f t="shared" si="21"/>
        <v>26.06</v>
      </c>
      <c r="BM46" s="8">
        <f t="shared" si="22"/>
        <v>26.06</v>
      </c>
      <c r="BN46" s="8">
        <f t="shared" si="23"/>
        <v>26.96</v>
      </c>
      <c r="BO46" s="8">
        <f t="shared" si="24"/>
        <v>26.96</v>
      </c>
      <c r="BP46" s="139">
        <f t="shared" si="25"/>
        <v>-0.90000000000000213</v>
      </c>
      <c r="BQ46" s="139">
        <f t="shared" si="26"/>
        <v>-0.90000000000000213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960</v>
      </c>
      <c r="G47" s="16">
        <f>'[3]29'!G49</f>
        <v>0</v>
      </c>
      <c r="H47" s="17">
        <f t="shared" si="27"/>
        <v>1280</v>
      </c>
      <c r="I47" s="15">
        <f>'[3]29'!J49</f>
        <v>270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26.96</v>
      </c>
      <c r="AE47" s="8">
        <f t="shared" si="11"/>
        <v>26.96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26.96</v>
      </c>
      <c r="AL47" s="8">
        <f t="shared" si="31"/>
        <v>216.07999999999998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216.07999999999998</v>
      </c>
      <c r="AT47" s="8">
        <v>26.06</v>
      </c>
      <c r="AU47" s="8">
        <v>26.06</v>
      </c>
      <c r="AW47" s="199">
        <v>26.96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26.96</v>
      </c>
      <c r="BD47" s="199">
        <v>26.96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26.96</v>
      </c>
      <c r="BL47" s="8">
        <f t="shared" si="21"/>
        <v>26.06</v>
      </c>
      <c r="BM47" s="8">
        <f t="shared" si="22"/>
        <v>26.06</v>
      </c>
      <c r="BN47" s="8">
        <f t="shared" si="23"/>
        <v>26.96</v>
      </c>
      <c r="BO47" s="8">
        <f t="shared" si="24"/>
        <v>26.96</v>
      </c>
      <c r="BP47" s="139">
        <f t="shared" si="25"/>
        <v>-0.90000000000000213</v>
      </c>
      <c r="BQ47" s="139">
        <f t="shared" si="26"/>
        <v>-0.90000000000000213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960</v>
      </c>
      <c r="G48" s="16">
        <f>'[3]29'!G50</f>
        <v>0</v>
      </c>
      <c r="H48" s="17">
        <f t="shared" si="27"/>
        <v>1280</v>
      </c>
      <c r="I48" s="15">
        <f>'[3]29'!J50</f>
        <v>270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26.96</v>
      </c>
      <c r="AE48" s="8">
        <f t="shared" si="11"/>
        <v>26.96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26.96</v>
      </c>
      <c r="AL48" s="8">
        <f t="shared" si="31"/>
        <v>216.07999999999998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216.07999999999998</v>
      </c>
      <c r="AT48" s="8">
        <v>26.06</v>
      </c>
      <c r="AU48" s="8">
        <v>26.06</v>
      </c>
      <c r="AW48" s="199">
        <v>26.96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26.96</v>
      </c>
      <c r="BD48" s="199">
        <v>26.96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26.96</v>
      </c>
      <c r="BL48" s="8">
        <f t="shared" si="21"/>
        <v>26.06</v>
      </c>
      <c r="BM48" s="8">
        <f t="shared" si="22"/>
        <v>26.06</v>
      </c>
      <c r="BN48" s="8">
        <f t="shared" si="23"/>
        <v>26.96</v>
      </c>
      <c r="BO48" s="8">
        <f t="shared" si="24"/>
        <v>26.96</v>
      </c>
      <c r="BP48" s="139">
        <f t="shared" si="25"/>
        <v>-0.90000000000000213</v>
      </c>
      <c r="BQ48" s="139">
        <f t="shared" si="26"/>
        <v>-0.90000000000000213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960</v>
      </c>
      <c r="G49" s="16">
        <f>'[3]29'!G51</f>
        <v>0</v>
      </c>
      <c r="H49" s="17">
        <f t="shared" si="27"/>
        <v>1280</v>
      </c>
      <c r="I49" s="15">
        <f>'[3]29'!J51</f>
        <v>270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0</v>
      </c>
      <c r="N49" s="16">
        <f>'[3]29'!O51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25.37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25.37</v>
      </c>
      <c r="AE49" s="8">
        <f t="shared" si="11"/>
        <v>25.37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25.37</v>
      </c>
      <c r="AL49" s="8">
        <f t="shared" si="31"/>
        <v>219.26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219.26</v>
      </c>
      <c r="AT49" s="8">
        <v>26.06</v>
      </c>
      <c r="AU49" s="8">
        <v>26.06</v>
      </c>
      <c r="AW49" s="199">
        <v>25.37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25.37</v>
      </c>
      <c r="BD49" s="199">
        <v>25.37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25.37</v>
      </c>
      <c r="BL49" s="8">
        <f t="shared" si="21"/>
        <v>26.06</v>
      </c>
      <c r="BM49" s="8">
        <f t="shared" si="22"/>
        <v>26.06</v>
      </c>
      <c r="BN49" s="8">
        <f t="shared" si="23"/>
        <v>25.37</v>
      </c>
      <c r="BO49" s="8">
        <f t="shared" si="24"/>
        <v>25.37</v>
      </c>
      <c r="BP49" s="139">
        <f t="shared" si="25"/>
        <v>0.68999999999999773</v>
      </c>
      <c r="BQ49" s="139">
        <f t="shared" si="26"/>
        <v>0.68999999999999773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960</v>
      </c>
      <c r="G50" s="16">
        <f>'[3]29'!G52</f>
        <v>0</v>
      </c>
      <c r="H50" s="17">
        <f t="shared" si="27"/>
        <v>1280</v>
      </c>
      <c r="I50" s="15">
        <f>'[3]29'!J52</f>
        <v>270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0</v>
      </c>
      <c r="N50" s="16">
        <f>'[3]29'!O52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25.37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25.37</v>
      </c>
      <c r="AE50" s="8">
        <f t="shared" si="11"/>
        <v>25.37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25.37</v>
      </c>
      <c r="AL50" s="8">
        <f t="shared" si="31"/>
        <v>219.26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219.26</v>
      </c>
      <c r="AT50" s="8">
        <v>26.06</v>
      </c>
      <c r="AU50" s="8">
        <v>26.06</v>
      </c>
      <c r="AW50" s="199">
        <v>25.37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25.37</v>
      </c>
      <c r="BD50" s="199">
        <v>25.37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25.37</v>
      </c>
      <c r="BL50" s="8">
        <f t="shared" si="21"/>
        <v>26.06</v>
      </c>
      <c r="BM50" s="8">
        <f t="shared" si="22"/>
        <v>26.06</v>
      </c>
      <c r="BN50" s="8">
        <f t="shared" si="23"/>
        <v>25.37</v>
      </c>
      <c r="BO50" s="8">
        <f t="shared" si="24"/>
        <v>25.37</v>
      </c>
      <c r="BP50" s="139">
        <f t="shared" si="25"/>
        <v>0.68999999999999773</v>
      </c>
      <c r="BQ50" s="139">
        <f t="shared" si="26"/>
        <v>0.68999999999999773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960</v>
      </c>
      <c r="G51" s="16">
        <f>'[3]29'!G53</f>
        <v>0</v>
      </c>
      <c r="H51" s="17">
        <f t="shared" si="27"/>
        <v>1280</v>
      </c>
      <c r="I51" s="15">
        <f>'[3]29'!J53</f>
        <v>270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0</v>
      </c>
      <c r="N51" s="16">
        <f>'[3]29'!O53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24.17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24.17</v>
      </c>
      <c r="AL51" s="8">
        <f t="shared" si="31"/>
        <v>213.82999999999998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213.82999999999998</v>
      </c>
      <c r="AT51" s="8">
        <v>30.93</v>
      </c>
      <c r="AU51" s="8">
        <v>25.54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24.17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24.17</v>
      </c>
      <c r="BL51" s="8">
        <f t="shared" si="21"/>
        <v>30.93</v>
      </c>
      <c r="BM51" s="8">
        <f t="shared" si="22"/>
        <v>25.54</v>
      </c>
      <c r="BN51" s="8">
        <f t="shared" si="23"/>
        <v>32</v>
      </c>
      <c r="BO51" s="8">
        <f t="shared" si="24"/>
        <v>24.17</v>
      </c>
      <c r="BP51" s="139">
        <f t="shared" si="25"/>
        <v>-1.0700000000000003</v>
      </c>
      <c r="BQ51" s="139">
        <f t="shared" si="26"/>
        <v>1.3699999999999974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960</v>
      </c>
      <c r="G52" s="16">
        <f>'[3]29'!G54</f>
        <v>0</v>
      </c>
      <c r="H52" s="17">
        <f t="shared" si="27"/>
        <v>1280</v>
      </c>
      <c r="I52" s="15">
        <f>'[3]29'!J54</f>
        <v>270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0</v>
      </c>
      <c r="N52" s="16">
        <f>'[3]29'!O54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24.17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24.17</v>
      </c>
      <c r="AL52" s="8">
        <f t="shared" si="31"/>
        <v>213.82999999999998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213.82999999999998</v>
      </c>
      <c r="AT52" s="8">
        <v>30.93</v>
      </c>
      <c r="AU52" s="8">
        <v>25.54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24.17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24.17</v>
      </c>
      <c r="BL52" s="8">
        <f t="shared" si="21"/>
        <v>30.93</v>
      </c>
      <c r="BM52" s="8">
        <f t="shared" si="22"/>
        <v>25.54</v>
      </c>
      <c r="BN52" s="8">
        <f t="shared" si="23"/>
        <v>32</v>
      </c>
      <c r="BO52" s="8">
        <f t="shared" si="24"/>
        <v>24.17</v>
      </c>
      <c r="BP52" s="139">
        <f t="shared" si="25"/>
        <v>-1.0700000000000003</v>
      </c>
      <c r="BQ52" s="139">
        <f t="shared" si="26"/>
        <v>1.3699999999999974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960</v>
      </c>
      <c r="G53" s="16">
        <f>'[3]29'!G55</f>
        <v>0</v>
      </c>
      <c r="H53" s="17">
        <f t="shared" si="27"/>
        <v>1280</v>
      </c>
      <c r="I53" s="15">
        <f>'[3]29'!J55</f>
        <v>270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0</v>
      </c>
      <c r="N53" s="16">
        <f>'[3]29'!O55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24.17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24.17</v>
      </c>
      <c r="AL53" s="8">
        <f t="shared" si="31"/>
        <v>213.82999999999998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213.82999999999998</v>
      </c>
      <c r="AT53" s="8">
        <v>30.93</v>
      </c>
      <c r="AU53" s="8">
        <v>23.36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24.17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24.17</v>
      </c>
      <c r="BL53" s="8">
        <f t="shared" si="21"/>
        <v>30.93</v>
      </c>
      <c r="BM53" s="8">
        <f t="shared" si="22"/>
        <v>23.36</v>
      </c>
      <c r="BN53" s="8">
        <f t="shared" si="23"/>
        <v>32</v>
      </c>
      <c r="BO53" s="8">
        <f t="shared" si="24"/>
        <v>24.17</v>
      </c>
      <c r="BP53" s="139">
        <f t="shared" si="25"/>
        <v>-1.0700000000000003</v>
      </c>
      <c r="BQ53" s="139">
        <f t="shared" si="26"/>
        <v>-0.81000000000000227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960</v>
      </c>
      <c r="G54" s="16">
        <f>'[3]29'!G56</f>
        <v>0</v>
      </c>
      <c r="H54" s="17">
        <f t="shared" si="27"/>
        <v>1280</v>
      </c>
      <c r="I54" s="15">
        <f>'[3]29'!J56</f>
        <v>270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0</v>
      </c>
      <c r="N54" s="16">
        <f>'[3]29'!O56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24.17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24.17</v>
      </c>
      <c r="AL54" s="8">
        <f t="shared" si="31"/>
        <v>213.82999999999998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213.82999999999998</v>
      </c>
      <c r="AT54" s="8">
        <v>30.93</v>
      </c>
      <c r="AU54" s="8">
        <v>23.36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24.17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24.17</v>
      </c>
      <c r="BL54" s="8">
        <f t="shared" si="21"/>
        <v>30.93</v>
      </c>
      <c r="BM54" s="8">
        <f t="shared" si="22"/>
        <v>23.36</v>
      </c>
      <c r="BN54" s="8">
        <f t="shared" si="23"/>
        <v>32</v>
      </c>
      <c r="BO54" s="8">
        <f t="shared" si="24"/>
        <v>24.17</v>
      </c>
      <c r="BP54" s="139">
        <f t="shared" si="25"/>
        <v>-1.0700000000000003</v>
      </c>
      <c r="BQ54" s="139">
        <f t="shared" si="26"/>
        <v>-0.81000000000000227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960</v>
      </c>
      <c r="G55" s="16">
        <f>'[3]29'!G57</f>
        <v>0</v>
      </c>
      <c r="H55" s="17">
        <f t="shared" si="27"/>
        <v>1280</v>
      </c>
      <c r="I55" s="15">
        <f>'[3]29'!J57</f>
        <v>270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0</v>
      </c>
      <c r="N55" s="16">
        <f>'[3]29'!O57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30.93</v>
      </c>
      <c r="AU55" s="8">
        <v>25.54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26.42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26.42</v>
      </c>
      <c r="BL55" s="8">
        <f t="shared" si="21"/>
        <v>30.93</v>
      </c>
      <c r="BM55" s="8">
        <f t="shared" si="22"/>
        <v>25.54</v>
      </c>
      <c r="BN55" s="8">
        <f t="shared" si="23"/>
        <v>32</v>
      </c>
      <c r="BO55" s="8">
        <f t="shared" si="24"/>
        <v>26.42</v>
      </c>
      <c r="BP55" s="139">
        <f t="shared" si="25"/>
        <v>-1.0700000000000003</v>
      </c>
      <c r="BQ55" s="139">
        <f t="shared" si="26"/>
        <v>-0.88000000000000256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960</v>
      </c>
      <c r="G56" s="16">
        <f>'[3]29'!G58</f>
        <v>0</v>
      </c>
      <c r="H56" s="17">
        <f t="shared" si="27"/>
        <v>1280</v>
      </c>
      <c r="I56" s="15">
        <f>'[3]29'!J58</f>
        <v>270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0</v>
      </c>
      <c r="N56" s="16">
        <f>'[3]29'!O58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30.93</v>
      </c>
      <c r="AU56" s="8">
        <v>25.54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26.42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26.42</v>
      </c>
      <c r="BL56" s="8">
        <f t="shared" si="21"/>
        <v>30.93</v>
      </c>
      <c r="BM56" s="8">
        <f t="shared" si="22"/>
        <v>25.54</v>
      </c>
      <c r="BN56" s="8">
        <f t="shared" si="23"/>
        <v>32</v>
      </c>
      <c r="BO56" s="8">
        <f t="shared" si="24"/>
        <v>26.42</v>
      </c>
      <c r="BP56" s="139">
        <f t="shared" si="25"/>
        <v>-1.0700000000000003</v>
      </c>
      <c r="BQ56" s="139">
        <f t="shared" si="26"/>
        <v>-0.88000000000000256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960</v>
      </c>
      <c r="G57" s="16">
        <f>'[3]29'!G59</f>
        <v>0</v>
      </c>
      <c r="H57" s="17">
        <f t="shared" si="27"/>
        <v>1280</v>
      </c>
      <c r="I57" s="15">
        <f>'[3]29'!J59</f>
        <v>270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0</v>
      </c>
      <c r="N57" s="16">
        <f>'[3]29'!O59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30.93</v>
      </c>
      <c r="AU57" s="8">
        <v>25.54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26.42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26.42</v>
      </c>
      <c r="BL57" s="8">
        <f t="shared" si="21"/>
        <v>30.93</v>
      </c>
      <c r="BM57" s="8">
        <f t="shared" si="22"/>
        <v>25.54</v>
      </c>
      <c r="BN57" s="8">
        <f t="shared" si="23"/>
        <v>32</v>
      </c>
      <c r="BO57" s="8">
        <f t="shared" si="24"/>
        <v>26.42</v>
      </c>
      <c r="BP57" s="139">
        <f t="shared" si="25"/>
        <v>-1.0700000000000003</v>
      </c>
      <c r="BQ57" s="139">
        <f t="shared" si="26"/>
        <v>-0.88000000000000256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960</v>
      </c>
      <c r="G58" s="16">
        <f>'[3]29'!G60</f>
        <v>0</v>
      </c>
      <c r="H58" s="17">
        <f t="shared" si="27"/>
        <v>1280</v>
      </c>
      <c r="I58" s="15">
        <f>'[3]29'!J60</f>
        <v>270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0</v>
      </c>
      <c r="N58" s="16">
        <f>'[3]29'!O60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24.17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24.17</v>
      </c>
      <c r="AL58" s="8">
        <f t="shared" si="31"/>
        <v>213.82999999999998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213.82999999999998</v>
      </c>
      <c r="AT58" s="8">
        <v>30.93</v>
      </c>
      <c r="AU58" s="8">
        <v>23.36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24.17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24.17</v>
      </c>
      <c r="BL58" s="8">
        <f t="shared" si="21"/>
        <v>30.93</v>
      </c>
      <c r="BM58" s="8">
        <f t="shared" si="22"/>
        <v>23.36</v>
      </c>
      <c r="BN58" s="8">
        <f t="shared" si="23"/>
        <v>32</v>
      </c>
      <c r="BO58" s="8">
        <f t="shared" si="24"/>
        <v>24.17</v>
      </c>
      <c r="BP58" s="139">
        <f t="shared" si="25"/>
        <v>-1.0700000000000003</v>
      </c>
      <c r="BQ58" s="139">
        <f t="shared" si="26"/>
        <v>-0.81000000000000227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960</v>
      </c>
      <c r="G59" s="16">
        <f>'[3]29'!G61</f>
        <v>0</v>
      </c>
      <c r="H59" s="17">
        <f t="shared" si="27"/>
        <v>1280</v>
      </c>
      <c r="I59" s="15">
        <f>'[3]29'!J61</f>
        <v>270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0</v>
      </c>
      <c r="N59" s="16">
        <f>'[3]29'!O61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24.17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24.17</v>
      </c>
      <c r="AL59" s="8">
        <f t="shared" si="31"/>
        <v>213.82999999999998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213.82999999999998</v>
      </c>
      <c r="AT59" s="8">
        <v>30.93</v>
      </c>
      <c r="AU59" s="8">
        <v>23.36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24.17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24.17</v>
      </c>
      <c r="BL59" s="8">
        <f t="shared" si="21"/>
        <v>30.93</v>
      </c>
      <c r="BM59" s="8">
        <f t="shared" si="22"/>
        <v>23.36</v>
      </c>
      <c r="BN59" s="8">
        <f t="shared" si="23"/>
        <v>32</v>
      </c>
      <c r="BO59" s="8">
        <f t="shared" si="24"/>
        <v>24.17</v>
      </c>
      <c r="BP59" s="139">
        <f t="shared" si="25"/>
        <v>-1.0700000000000003</v>
      </c>
      <c r="BQ59" s="139">
        <f t="shared" si="26"/>
        <v>-0.81000000000000227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960</v>
      </c>
      <c r="G60" s="16">
        <f>'[3]29'!G62</f>
        <v>0</v>
      </c>
      <c r="H60" s="17">
        <f t="shared" si="27"/>
        <v>1280</v>
      </c>
      <c r="I60" s="15">
        <f>'[3]29'!J62</f>
        <v>270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0</v>
      </c>
      <c r="N60" s="16">
        <f>'[3]29'!O62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24.17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24.17</v>
      </c>
      <c r="AL60" s="8">
        <f t="shared" si="31"/>
        <v>213.82999999999998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213.82999999999998</v>
      </c>
      <c r="AT60" s="8">
        <v>30.93</v>
      </c>
      <c r="AU60" s="8">
        <v>23.36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24.17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24.17</v>
      </c>
      <c r="BL60" s="8">
        <f t="shared" si="21"/>
        <v>30.93</v>
      </c>
      <c r="BM60" s="8">
        <f t="shared" si="22"/>
        <v>23.36</v>
      </c>
      <c r="BN60" s="8">
        <f t="shared" si="23"/>
        <v>32</v>
      </c>
      <c r="BO60" s="8">
        <f t="shared" si="24"/>
        <v>24.17</v>
      </c>
      <c r="BP60" s="139">
        <f t="shared" si="25"/>
        <v>-1.0700000000000003</v>
      </c>
      <c r="BQ60" s="139">
        <f t="shared" si="26"/>
        <v>-0.81000000000000227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960</v>
      </c>
      <c r="G61" s="16">
        <f>'[3]29'!G63</f>
        <v>0</v>
      </c>
      <c r="H61" s="17">
        <f t="shared" si="27"/>
        <v>1280</v>
      </c>
      <c r="I61" s="15">
        <f>'[3]29'!J63</f>
        <v>270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0</v>
      </c>
      <c r="N61" s="16">
        <f>'[3]29'!O63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24.17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24.17</v>
      </c>
      <c r="AL61" s="8">
        <f t="shared" si="31"/>
        <v>213.82999999999998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213.82999999999998</v>
      </c>
      <c r="AT61" s="8">
        <v>30.93</v>
      </c>
      <c r="AU61" s="8">
        <v>23.36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24.17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24.17</v>
      </c>
      <c r="BL61" s="8">
        <f t="shared" si="21"/>
        <v>30.93</v>
      </c>
      <c r="BM61" s="8">
        <f t="shared" si="22"/>
        <v>23.36</v>
      </c>
      <c r="BN61" s="8">
        <f t="shared" si="23"/>
        <v>32</v>
      </c>
      <c r="BO61" s="8">
        <f t="shared" si="24"/>
        <v>24.17</v>
      </c>
      <c r="BP61" s="139">
        <f t="shared" si="25"/>
        <v>-1.0700000000000003</v>
      </c>
      <c r="BQ61" s="139">
        <f t="shared" si="26"/>
        <v>-0.81000000000000227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960</v>
      </c>
      <c r="G62" s="16">
        <f>'[3]29'!G64</f>
        <v>0</v>
      </c>
      <c r="H62" s="17">
        <f t="shared" si="27"/>
        <v>1280</v>
      </c>
      <c r="I62" s="15">
        <f>'[3]29'!J64</f>
        <v>270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0</v>
      </c>
      <c r="N62" s="16">
        <f>'[3]29'!O64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24.17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24.17</v>
      </c>
      <c r="AL62" s="8">
        <f t="shared" ref="AL62:AN98" si="35">Q62-X62-AE62</f>
        <v>213.82999999999998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213.82999999999998</v>
      </c>
      <c r="AT62" s="8">
        <v>30.93</v>
      </c>
      <c r="AU62" s="8">
        <v>23.36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24.17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24.17</v>
      </c>
      <c r="BL62" s="8">
        <f t="shared" si="21"/>
        <v>30.93</v>
      </c>
      <c r="BM62" s="8">
        <f t="shared" si="22"/>
        <v>23.36</v>
      </c>
      <c r="BN62" s="8">
        <f t="shared" si="23"/>
        <v>32</v>
      </c>
      <c r="BO62" s="8">
        <f t="shared" si="24"/>
        <v>24.17</v>
      </c>
      <c r="BP62" s="139">
        <f t="shared" si="25"/>
        <v>-1.0700000000000003</v>
      </c>
      <c r="BQ62" s="139">
        <f t="shared" si="26"/>
        <v>-0.81000000000000227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960</v>
      </c>
      <c r="G63" s="16">
        <f>'[3]29'!G65</f>
        <v>0</v>
      </c>
      <c r="H63" s="17">
        <f t="shared" si="27"/>
        <v>1280</v>
      </c>
      <c r="I63" s="15">
        <f>'[3]29'!J65</f>
        <v>270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0</v>
      </c>
      <c r="N63" s="16">
        <f>'[3]29'!O65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24.17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24.17</v>
      </c>
      <c r="AL63" s="8">
        <f t="shared" si="35"/>
        <v>213.82999999999998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213.82999999999998</v>
      </c>
      <c r="AT63" s="8">
        <v>30.93</v>
      </c>
      <c r="AU63" s="8">
        <v>23.36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24.17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24.17</v>
      </c>
      <c r="BL63" s="8">
        <f t="shared" si="21"/>
        <v>30.93</v>
      </c>
      <c r="BM63" s="8">
        <f t="shared" si="22"/>
        <v>23.36</v>
      </c>
      <c r="BN63" s="8">
        <f t="shared" si="23"/>
        <v>32</v>
      </c>
      <c r="BO63" s="8">
        <f t="shared" si="24"/>
        <v>24.17</v>
      </c>
      <c r="BP63" s="139">
        <f t="shared" si="25"/>
        <v>-1.0700000000000003</v>
      </c>
      <c r="BQ63" s="139">
        <f t="shared" si="26"/>
        <v>-0.81000000000000227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960</v>
      </c>
      <c r="G64" s="16">
        <f>'[3]29'!G66</f>
        <v>0</v>
      </c>
      <c r="H64" s="17">
        <f t="shared" si="27"/>
        <v>1280</v>
      </c>
      <c r="I64" s="15">
        <f>'[3]29'!J66</f>
        <v>270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0</v>
      </c>
      <c r="N64" s="16">
        <f>'[3]29'!O66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24.17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24.17</v>
      </c>
      <c r="AL64" s="8">
        <f t="shared" si="35"/>
        <v>213.82999999999998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213.82999999999998</v>
      </c>
      <c r="AT64" s="8">
        <v>30.93</v>
      </c>
      <c r="AU64" s="8">
        <v>23.36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24.17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24.17</v>
      </c>
      <c r="BL64" s="8">
        <f t="shared" si="21"/>
        <v>30.93</v>
      </c>
      <c r="BM64" s="8">
        <f t="shared" si="22"/>
        <v>23.36</v>
      </c>
      <c r="BN64" s="8">
        <f t="shared" si="23"/>
        <v>32</v>
      </c>
      <c r="BO64" s="8">
        <f t="shared" si="24"/>
        <v>24.17</v>
      </c>
      <c r="BP64" s="139">
        <f t="shared" si="25"/>
        <v>-1.0700000000000003</v>
      </c>
      <c r="BQ64" s="139">
        <f t="shared" si="26"/>
        <v>-0.81000000000000227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960</v>
      </c>
      <c r="G65" s="16">
        <f>'[3]29'!G67</f>
        <v>0</v>
      </c>
      <c r="H65" s="17">
        <f t="shared" si="27"/>
        <v>1280</v>
      </c>
      <c r="I65" s="15">
        <f>'[3]29'!J67</f>
        <v>270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0</v>
      </c>
      <c r="N65" s="16">
        <f>'[3]29'!O67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24.17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24.17</v>
      </c>
      <c r="AL65" s="8">
        <f t="shared" si="35"/>
        <v>213.82999999999998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213.82999999999998</v>
      </c>
      <c r="AT65" s="8">
        <v>30.93</v>
      </c>
      <c r="AU65" s="8">
        <v>23.36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24.17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24.17</v>
      </c>
      <c r="BL65" s="8">
        <f t="shared" si="21"/>
        <v>30.93</v>
      </c>
      <c r="BM65" s="8">
        <f t="shared" si="22"/>
        <v>23.36</v>
      </c>
      <c r="BN65" s="8">
        <f t="shared" si="23"/>
        <v>32</v>
      </c>
      <c r="BO65" s="8">
        <f t="shared" si="24"/>
        <v>24.17</v>
      </c>
      <c r="BP65" s="139">
        <f t="shared" si="25"/>
        <v>-1.0700000000000003</v>
      </c>
      <c r="BQ65" s="139">
        <f t="shared" si="26"/>
        <v>-0.81000000000000227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960</v>
      </c>
      <c r="G66" s="16">
        <f>'[3]29'!G68</f>
        <v>0</v>
      </c>
      <c r="H66" s="17">
        <f t="shared" si="27"/>
        <v>1280</v>
      </c>
      <c r="I66" s="15">
        <f>'[3]29'!J68</f>
        <v>270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0</v>
      </c>
      <c r="N66" s="16">
        <f>'[3]29'!O68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24.17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24.17</v>
      </c>
      <c r="AL66" s="8">
        <f t="shared" si="35"/>
        <v>213.82999999999998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213.82999999999998</v>
      </c>
      <c r="AT66" s="8">
        <v>30.93</v>
      </c>
      <c r="AU66" s="8">
        <v>23.36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24.17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24.17</v>
      </c>
      <c r="BL66" s="8">
        <f t="shared" si="21"/>
        <v>30.93</v>
      </c>
      <c r="BM66" s="8">
        <f t="shared" si="22"/>
        <v>23.36</v>
      </c>
      <c r="BN66" s="8">
        <f t="shared" si="23"/>
        <v>32</v>
      </c>
      <c r="BO66" s="8">
        <f t="shared" si="24"/>
        <v>24.17</v>
      </c>
      <c r="BP66" s="139">
        <f t="shared" si="25"/>
        <v>-1.0700000000000003</v>
      </c>
      <c r="BQ66" s="139">
        <f t="shared" si="26"/>
        <v>-0.81000000000000227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960</v>
      </c>
      <c r="G67" s="16">
        <f>'[3]29'!G69</f>
        <v>0</v>
      </c>
      <c r="H67" s="17">
        <f t="shared" si="27"/>
        <v>1280</v>
      </c>
      <c r="I67" s="15">
        <f>'[3]29'!J69</f>
        <v>270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0</v>
      </c>
      <c r="N67" s="16">
        <f>'[3]29'!O69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24.17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24.17</v>
      </c>
      <c r="AL67" s="8">
        <f t="shared" si="35"/>
        <v>213.82999999999998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213.82999999999998</v>
      </c>
      <c r="AT67" s="8">
        <v>30.93</v>
      </c>
      <c r="AU67" s="8">
        <v>23.36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24.17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24.17</v>
      </c>
      <c r="BL67" s="8">
        <f t="shared" si="21"/>
        <v>30.93</v>
      </c>
      <c r="BM67" s="8">
        <f t="shared" si="22"/>
        <v>23.36</v>
      </c>
      <c r="BN67" s="8">
        <f t="shared" si="23"/>
        <v>32</v>
      </c>
      <c r="BO67" s="8">
        <f t="shared" si="24"/>
        <v>24.17</v>
      </c>
      <c r="BP67" s="139">
        <f t="shared" si="25"/>
        <v>-1.0700000000000003</v>
      </c>
      <c r="BQ67" s="139">
        <f t="shared" si="26"/>
        <v>-0.81000000000000227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960</v>
      </c>
      <c r="G68" s="16">
        <f>'[3]29'!G70</f>
        <v>0</v>
      </c>
      <c r="H68" s="17">
        <f t="shared" si="27"/>
        <v>1280</v>
      </c>
      <c r="I68" s="15">
        <f>'[3]29'!J70</f>
        <v>270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0</v>
      </c>
      <c r="N68" s="16">
        <f>'[3]29'!O70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24.17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24.17</v>
      </c>
      <c r="AL68" s="8">
        <f t="shared" si="35"/>
        <v>213.82999999999998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213.82999999999998</v>
      </c>
      <c r="AT68" s="8">
        <v>30.93</v>
      </c>
      <c r="AU68" s="8">
        <v>23.36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24.17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24.17</v>
      </c>
      <c r="BL68" s="8">
        <f t="shared" ref="BL68:BL98" si="53">AT68</f>
        <v>30.93</v>
      </c>
      <c r="BM68" s="8">
        <f t="shared" ref="BM68:BM98" si="54">AU68</f>
        <v>23.36</v>
      </c>
      <c r="BN68" s="8">
        <f t="shared" ref="BN68:BN98" si="55">BC68</f>
        <v>32</v>
      </c>
      <c r="BO68" s="8">
        <f t="shared" ref="BO68:BO98" si="56">BJ68</f>
        <v>24.17</v>
      </c>
      <c r="BP68" s="139">
        <f t="shared" ref="BP68:BP98" si="57">BL68-BN68</f>
        <v>-1.0700000000000003</v>
      </c>
      <c r="BQ68" s="139">
        <f t="shared" ref="BQ68:BQ98" si="58">BM68-BO68</f>
        <v>-0.81000000000000227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960</v>
      </c>
      <c r="G69" s="16">
        <f>'[3]29'!G71</f>
        <v>0</v>
      </c>
      <c r="H69" s="17">
        <f t="shared" ref="H69:H98" si="59">SUM(B69:G69)</f>
        <v>1280</v>
      </c>
      <c r="I69" s="15">
        <f>'[3]29'!J71</f>
        <v>270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0</v>
      </c>
      <c r="N69" s="16">
        <f>'[3]29'!O71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24.17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24.17</v>
      </c>
      <c r="AL69" s="8">
        <f t="shared" si="35"/>
        <v>213.82999999999998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213.82999999999998</v>
      </c>
      <c r="AT69" s="8">
        <v>30.93</v>
      </c>
      <c r="AU69" s="8">
        <v>23.36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24.17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24.17</v>
      </c>
      <c r="BL69" s="8">
        <f t="shared" si="53"/>
        <v>30.93</v>
      </c>
      <c r="BM69" s="8">
        <f t="shared" si="54"/>
        <v>23.36</v>
      </c>
      <c r="BN69" s="8">
        <f t="shared" si="55"/>
        <v>32</v>
      </c>
      <c r="BO69" s="8">
        <f t="shared" si="56"/>
        <v>24.17</v>
      </c>
      <c r="BP69" s="139">
        <f t="shared" si="57"/>
        <v>-1.0700000000000003</v>
      </c>
      <c r="BQ69" s="139">
        <f t="shared" si="58"/>
        <v>-0.81000000000000227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960</v>
      </c>
      <c r="G70" s="16">
        <f>'[3]29'!G72</f>
        <v>0</v>
      </c>
      <c r="H70" s="17">
        <f t="shared" si="59"/>
        <v>1280</v>
      </c>
      <c r="I70" s="15">
        <f>'[3]29'!J72</f>
        <v>270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0</v>
      </c>
      <c r="N70" s="16">
        <f>'[3]29'!O72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24.17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24.17</v>
      </c>
      <c r="AL70" s="8">
        <f t="shared" si="35"/>
        <v>213.82999999999998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213.82999999999998</v>
      </c>
      <c r="AT70" s="8">
        <v>30.93</v>
      </c>
      <c r="AU70" s="8">
        <v>23.36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24.17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24.17</v>
      </c>
      <c r="BL70" s="8">
        <f t="shared" si="53"/>
        <v>30.93</v>
      </c>
      <c r="BM70" s="8">
        <f t="shared" si="54"/>
        <v>23.36</v>
      </c>
      <c r="BN70" s="8">
        <f t="shared" si="55"/>
        <v>32</v>
      </c>
      <c r="BO70" s="8">
        <f t="shared" si="56"/>
        <v>24.17</v>
      </c>
      <c r="BP70" s="139">
        <f t="shared" si="57"/>
        <v>-1.0700000000000003</v>
      </c>
      <c r="BQ70" s="139">
        <f t="shared" si="58"/>
        <v>-0.81000000000000227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960</v>
      </c>
      <c r="G71" s="16">
        <f>'[3]29'!G73</f>
        <v>0</v>
      </c>
      <c r="H71" s="17">
        <f t="shared" si="59"/>
        <v>1280</v>
      </c>
      <c r="I71" s="15">
        <f>'[3]29'!J73</f>
        <v>270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0</v>
      </c>
      <c r="N71" s="16">
        <f>'[3]29'!O73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24.17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24.17</v>
      </c>
      <c r="AL71" s="8">
        <f t="shared" si="35"/>
        <v>213.82999999999998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213.82999999999998</v>
      </c>
      <c r="AT71" s="8">
        <v>30.93</v>
      </c>
      <c r="AU71" s="8">
        <v>23.36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24.17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24.17</v>
      </c>
      <c r="BL71" s="8">
        <f t="shared" si="53"/>
        <v>30.93</v>
      </c>
      <c r="BM71" s="8">
        <f t="shared" si="54"/>
        <v>23.36</v>
      </c>
      <c r="BN71" s="8">
        <f t="shared" si="55"/>
        <v>32</v>
      </c>
      <c r="BO71" s="8">
        <f t="shared" si="56"/>
        <v>24.17</v>
      </c>
      <c r="BP71" s="139">
        <f t="shared" si="57"/>
        <v>-1.0700000000000003</v>
      </c>
      <c r="BQ71" s="139">
        <f t="shared" si="58"/>
        <v>-0.81000000000000227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960</v>
      </c>
      <c r="G72" s="16">
        <f>'[3]29'!G74</f>
        <v>0</v>
      </c>
      <c r="H72" s="17">
        <f t="shared" si="59"/>
        <v>1280</v>
      </c>
      <c r="I72" s="15">
        <f>'[3]29'!J74</f>
        <v>270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0</v>
      </c>
      <c r="N72" s="16">
        <f>'[3]29'!O74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24.17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24.17</v>
      </c>
      <c r="AL72" s="8">
        <f t="shared" si="35"/>
        <v>213.82999999999998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213.82999999999998</v>
      </c>
      <c r="AT72" s="8">
        <v>30.93</v>
      </c>
      <c r="AU72" s="8">
        <v>23.36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24.17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24.17</v>
      </c>
      <c r="BL72" s="8">
        <f t="shared" si="53"/>
        <v>30.93</v>
      </c>
      <c r="BM72" s="8">
        <f t="shared" si="54"/>
        <v>23.36</v>
      </c>
      <c r="BN72" s="8">
        <f t="shared" si="55"/>
        <v>32</v>
      </c>
      <c r="BO72" s="8">
        <f t="shared" si="56"/>
        <v>24.17</v>
      </c>
      <c r="BP72" s="139">
        <f t="shared" si="57"/>
        <v>-1.0700000000000003</v>
      </c>
      <c r="BQ72" s="139">
        <f t="shared" si="58"/>
        <v>-0.81000000000000227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960</v>
      </c>
      <c r="G73" s="16">
        <f>'[3]29'!G75</f>
        <v>0</v>
      </c>
      <c r="H73" s="17">
        <f t="shared" si="59"/>
        <v>1280</v>
      </c>
      <c r="I73" s="15">
        <f>'[3]29'!J75</f>
        <v>270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0</v>
      </c>
      <c r="N73" s="16">
        <f>'[3]29'!O75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24.17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24.17</v>
      </c>
      <c r="AL73" s="8">
        <f t="shared" si="35"/>
        <v>213.82999999999998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213.82999999999998</v>
      </c>
      <c r="AT73" s="8">
        <v>30.93</v>
      </c>
      <c r="AU73" s="8">
        <v>23.36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24.17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24.17</v>
      </c>
      <c r="BL73" s="8">
        <f t="shared" si="53"/>
        <v>30.93</v>
      </c>
      <c r="BM73" s="8">
        <f t="shared" si="54"/>
        <v>23.36</v>
      </c>
      <c r="BN73" s="8">
        <f t="shared" si="55"/>
        <v>32</v>
      </c>
      <c r="BO73" s="8">
        <f t="shared" si="56"/>
        <v>24.17</v>
      </c>
      <c r="BP73" s="139">
        <f t="shared" si="57"/>
        <v>-1.0700000000000003</v>
      </c>
      <c r="BQ73" s="139">
        <f t="shared" si="58"/>
        <v>-0.81000000000000227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960</v>
      </c>
      <c r="G74" s="16">
        <f>'[3]29'!G76</f>
        <v>0</v>
      </c>
      <c r="H74" s="17">
        <f t="shared" si="59"/>
        <v>1280</v>
      </c>
      <c r="I74" s="15">
        <f>'[3]29'!J76</f>
        <v>270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0</v>
      </c>
      <c r="N74" s="16">
        <f>'[3]29'!O76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24.17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24.17</v>
      </c>
      <c r="AL74" s="8">
        <f t="shared" si="35"/>
        <v>213.82999999999998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213.82999999999998</v>
      </c>
      <c r="AT74" s="8">
        <v>30.93</v>
      </c>
      <c r="AU74" s="8">
        <v>23.36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24.17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24.17</v>
      </c>
      <c r="BL74" s="8">
        <f t="shared" si="53"/>
        <v>30.93</v>
      </c>
      <c r="BM74" s="8">
        <f t="shared" si="54"/>
        <v>23.36</v>
      </c>
      <c r="BN74" s="8">
        <f t="shared" si="55"/>
        <v>32</v>
      </c>
      <c r="BO74" s="8">
        <f t="shared" si="56"/>
        <v>24.17</v>
      </c>
      <c r="BP74" s="139">
        <f t="shared" si="57"/>
        <v>-1.0700000000000003</v>
      </c>
      <c r="BQ74" s="139">
        <f t="shared" si="58"/>
        <v>-0.81000000000000227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980</v>
      </c>
      <c r="G75" s="16">
        <f>'[3]29'!G77</f>
        <v>0</v>
      </c>
      <c r="H75" s="17">
        <f t="shared" si="59"/>
        <v>1300</v>
      </c>
      <c r="I75" s="15">
        <f>'[3]29'!J77</f>
        <v>270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0</v>
      </c>
      <c r="N75" s="16">
        <f>'[3]29'!O77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14.85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14.85</v>
      </c>
      <c r="AL75" s="8">
        <f t="shared" si="35"/>
        <v>223.15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223.15</v>
      </c>
      <c r="AT75" s="8">
        <v>30.93</v>
      </c>
      <c r="AU75" s="8">
        <v>14.35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14.85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14.85</v>
      </c>
      <c r="BL75" s="8">
        <f t="shared" si="53"/>
        <v>30.93</v>
      </c>
      <c r="BM75" s="8">
        <f t="shared" si="54"/>
        <v>14.35</v>
      </c>
      <c r="BN75" s="8">
        <f t="shared" si="55"/>
        <v>32</v>
      </c>
      <c r="BO75" s="8">
        <f t="shared" si="56"/>
        <v>14.85</v>
      </c>
      <c r="BP75" s="139">
        <f t="shared" si="57"/>
        <v>-1.0700000000000003</v>
      </c>
      <c r="BQ75" s="139">
        <f t="shared" si="58"/>
        <v>-0.5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980</v>
      </c>
      <c r="G76" s="16">
        <f>'[3]29'!G78</f>
        <v>0</v>
      </c>
      <c r="H76" s="17">
        <f t="shared" si="59"/>
        <v>1300</v>
      </c>
      <c r="I76" s="15">
        <f>'[3]29'!J78</f>
        <v>270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0</v>
      </c>
      <c r="N76" s="16">
        <f>'[3]29'!O78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14.85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14.85</v>
      </c>
      <c r="AL76" s="8">
        <f t="shared" si="35"/>
        <v>223.15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223.15</v>
      </c>
      <c r="AT76" s="8">
        <v>30.93</v>
      </c>
      <c r="AU76" s="8">
        <v>14.35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14.85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14.85</v>
      </c>
      <c r="BL76" s="8">
        <f t="shared" si="53"/>
        <v>30.93</v>
      </c>
      <c r="BM76" s="8">
        <f t="shared" si="54"/>
        <v>14.35</v>
      </c>
      <c r="BN76" s="8">
        <f t="shared" si="55"/>
        <v>32</v>
      </c>
      <c r="BO76" s="8">
        <f t="shared" si="56"/>
        <v>14.85</v>
      </c>
      <c r="BP76" s="139">
        <f t="shared" si="57"/>
        <v>-1.0700000000000003</v>
      </c>
      <c r="BQ76" s="139">
        <f t="shared" si="58"/>
        <v>-0.5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980</v>
      </c>
      <c r="G77" s="16">
        <f>'[3]29'!G79</f>
        <v>0</v>
      </c>
      <c r="H77" s="17">
        <f t="shared" si="59"/>
        <v>1300</v>
      </c>
      <c r="I77" s="15">
        <f>'[3]29'!J79</f>
        <v>270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0</v>
      </c>
      <c r="N77" s="16">
        <f>'[3]29'!O79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14.85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14.85</v>
      </c>
      <c r="AL77" s="8">
        <f t="shared" si="35"/>
        <v>223.15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223.15</v>
      </c>
      <c r="AT77" s="8">
        <v>30.93</v>
      </c>
      <c r="AU77" s="8">
        <v>14.35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14.85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14.85</v>
      </c>
      <c r="BL77" s="8">
        <f t="shared" si="53"/>
        <v>30.93</v>
      </c>
      <c r="BM77" s="8">
        <f t="shared" si="54"/>
        <v>14.35</v>
      </c>
      <c r="BN77" s="8">
        <f t="shared" si="55"/>
        <v>32</v>
      </c>
      <c r="BO77" s="8">
        <f t="shared" si="56"/>
        <v>14.85</v>
      </c>
      <c r="BP77" s="139">
        <f t="shared" si="57"/>
        <v>-1.0700000000000003</v>
      </c>
      <c r="BQ77" s="139">
        <f t="shared" si="58"/>
        <v>-0.5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980</v>
      </c>
      <c r="G78" s="16">
        <f>'[3]29'!G80</f>
        <v>0</v>
      </c>
      <c r="H78" s="17">
        <f t="shared" si="59"/>
        <v>1300</v>
      </c>
      <c r="I78" s="15">
        <f>'[3]29'!J80</f>
        <v>270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0</v>
      </c>
      <c r="N78" s="16">
        <f>'[3]29'!O80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14.85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14.85</v>
      </c>
      <c r="AL78" s="8">
        <f t="shared" si="35"/>
        <v>223.15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223.15</v>
      </c>
      <c r="AT78" s="8">
        <v>30.93</v>
      </c>
      <c r="AU78" s="8">
        <v>14.35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14.85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14.85</v>
      </c>
      <c r="BL78" s="8">
        <f t="shared" si="53"/>
        <v>30.93</v>
      </c>
      <c r="BM78" s="8">
        <f t="shared" si="54"/>
        <v>14.35</v>
      </c>
      <c r="BN78" s="8">
        <f t="shared" si="55"/>
        <v>32</v>
      </c>
      <c r="BO78" s="8">
        <f t="shared" si="56"/>
        <v>14.85</v>
      </c>
      <c r="BP78" s="139">
        <f t="shared" si="57"/>
        <v>-1.0700000000000003</v>
      </c>
      <c r="BQ78" s="139">
        <f t="shared" si="58"/>
        <v>-0.5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980</v>
      </c>
      <c r="G79" s="16">
        <f>'[3]29'!G81</f>
        <v>0</v>
      </c>
      <c r="H79" s="17">
        <f t="shared" si="59"/>
        <v>1300</v>
      </c>
      <c r="I79" s="15">
        <f>'[3]29'!J81</f>
        <v>270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0</v>
      </c>
      <c r="N79" s="16">
        <f>'[3]29'!O81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14.85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14.85</v>
      </c>
      <c r="AL79" s="8">
        <f t="shared" si="35"/>
        <v>223.15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223.15</v>
      </c>
      <c r="AT79" s="8">
        <v>30.93</v>
      </c>
      <c r="AU79" s="8">
        <v>14.35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14.85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14.85</v>
      </c>
      <c r="BL79" s="8">
        <f t="shared" si="53"/>
        <v>30.93</v>
      </c>
      <c r="BM79" s="8">
        <f t="shared" si="54"/>
        <v>14.35</v>
      </c>
      <c r="BN79" s="8">
        <f t="shared" si="55"/>
        <v>32</v>
      </c>
      <c r="BO79" s="8">
        <f t="shared" si="56"/>
        <v>14.85</v>
      </c>
      <c r="BP79" s="139">
        <f t="shared" si="57"/>
        <v>-1.0700000000000003</v>
      </c>
      <c r="BQ79" s="139">
        <f t="shared" si="58"/>
        <v>-0.5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980</v>
      </c>
      <c r="G80" s="16">
        <f>'[3]29'!G82</f>
        <v>0</v>
      </c>
      <c r="H80" s="17">
        <f t="shared" si="59"/>
        <v>1300</v>
      </c>
      <c r="I80" s="15">
        <f>'[3]29'!J82</f>
        <v>270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0</v>
      </c>
      <c r="N80" s="16">
        <f>'[3]29'!O82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14.85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14.85</v>
      </c>
      <c r="AL80" s="8">
        <f t="shared" si="35"/>
        <v>223.15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223.15</v>
      </c>
      <c r="AT80" s="8">
        <v>30.93</v>
      </c>
      <c r="AU80" s="8">
        <v>14.35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14.85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14.85</v>
      </c>
      <c r="BL80" s="8">
        <f t="shared" si="53"/>
        <v>30.93</v>
      </c>
      <c r="BM80" s="8">
        <f t="shared" si="54"/>
        <v>14.35</v>
      </c>
      <c r="BN80" s="8">
        <f t="shared" si="55"/>
        <v>32</v>
      </c>
      <c r="BO80" s="8">
        <f t="shared" si="56"/>
        <v>14.85</v>
      </c>
      <c r="BP80" s="139">
        <f t="shared" si="57"/>
        <v>-1.0700000000000003</v>
      </c>
      <c r="BQ80" s="139">
        <f t="shared" si="58"/>
        <v>-0.5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980</v>
      </c>
      <c r="G81" s="16">
        <f>'[3]29'!G83</f>
        <v>0</v>
      </c>
      <c r="H81" s="17">
        <f t="shared" si="59"/>
        <v>1300</v>
      </c>
      <c r="I81" s="15">
        <f>'[3]29'!J83</f>
        <v>270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0</v>
      </c>
      <c r="N81" s="16">
        <f>'[3]29'!O83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14.85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14.85</v>
      </c>
      <c r="AL81" s="8">
        <f t="shared" si="35"/>
        <v>223.15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223.15</v>
      </c>
      <c r="AT81" s="8">
        <v>30.93</v>
      </c>
      <c r="AU81" s="8">
        <v>14.35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14.85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14.85</v>
      </c>
      <c r="BL81" s="8">
        <f t="shared" si="53"/>
        <v>30.93</v>
      </c>
      <c r="BM81" s="8">
        <f t="shared" si="54"/>
        <v>14.35</v>
      </c>
      <c r="BN81" s="8">
        <f t="shared" si="55"/>
        <v>32</v>
      </c>
      <c r="BO81" s="8">
        <f t="shared" si="56"/>
        <v>14.85</v>
      </c>
      <c r="BP81" s="139">
        <f t="shared" si="57"/>
        <v>-1.0700000000000003</v>
      </c>
      <c r="BQ81" s="139">
        <f t="shared" si="58"/>
        <v>-0.5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980</v>
      </c>
      <c r="G82" s="16">
        <f>'[3]29'!G84</f>
        <v>0</v>
      </c>
      <c r="H82" s="17">
        <f t="shared" si="59"/>
        <v>1300</v>
      </c>
      <c r="I82" s="15">
        <f>'[3]29'!J84</f>
        <v>270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0</v>
      </c>
      <c r="N82" s="16">
        <f>'[3]29'!O84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14.85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14.85</v>
      </c>
      <c r="AL82" s="8">
        <f t="shared" si="35"/>
        <v>223.15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223.15</v>
      </c>
      <c r="AT82" s="8">
        <v>30.93</v>
      </c>
      <c r="AU82" s="8">
        <v>14.35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14.85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14.85</v>
      </c>
      <c r="BL82" s="8">
        <f t="shared" si="53"/>
        <v>30.93</v>
      </c>
      <c r="BM82" s="8">
        <f t="shared" si="54"/>
        <v>14.35</v>
      </c>
      <c r="BN82" s="8">
        <f t="shared" si="55"/>
        <v>32</v>
      </c>
      <c r="BO82" s="8">
        <f t="shared" si="56"/>
        <v>14.85</v>
      </c>
      <c r="BP82" s="139">
        <f t="shared" si="57"/>
        <v>-1.0700000000000003</v>
      </c>
      <c r="BQ82" s="139">
        <f t="shared" si="58"/>
        <v>-0.5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980</v>
      </c>
      <c r="G83" s="16">
        <f>'[3]29'!G85</f>
        <v>0</v>
      </c>
      <c r="H83" s="17">
        <f t="shared" si="59"/>
        <v>1300</v>
      </c>
      <c r="I83" s="15">
        <f>'[3]29'!J85</f>
        <v>270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11.12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11.12</v>
      </c>
      <c r="AE83" s="8">
        <f t="shared" si="43"/>
        <v>11.12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11.12</v>
      </c>
      <c r="AL83" s="8">
        <f t="shared" si="35"/>
        <v>247.76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247.76</v>
      </c>
      <c r="AT83" s="8">
        <v>30.93</v>
      </c>
      <c r="AU83" s="8">
        <v>14.35</v>
      </c>
      <c r="AW83" s="199">
        <v>11.12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11.12</v>
      </c>
      <c r="BD83" s="199">
        <v>11.12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11.12</v>
      </c>
      <c r="BL83" s="8">
        <f t="shared" si="53"/>
        <v>30.93</v>
      </c>
      <c r="BM83" s="8">
        <f t="shared" si="54"/>
        <v>14.35</v>
      </c>
      <c r="BN83" s="8">
        <f t="shared" si="55"/>
        <v>11.12</v>
      </c>
      <c r="BO83" s="8">
        <f t="shared" si="56"/>
        <v>11.12</v>
      </c>
      <c r="BP83" s="139">
        <f t="shared" si="57"/>
        <v>19.810000000000002</v>
      </c>
      <c r="BQ83" s="139">
        <f t="shared" si="58"/>
        <v>3.2300000000000004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980</v>
      </c>
      <c r="G84" s="16">
        <f>'[3]29'!G86</f>
        <v>0</v>
      </c>
      <c r="H84" s="17">
        <f t="shared" si="59"/>
        <v>1300</v>
      </c>
      <c r="I84" s="15">
        <f>'[3]29'!J86</f>
        <v>270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11.12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11.12</v>
      </c>
      <c r="AE84" s="8">
        <f t="shared" si="43"/>
        <v>11.12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11.12</v>
      </c>
      <c r="AL84" s="8">
        <f t="shared" si="35"/>
        <v>247.76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247.76</v>
      </c>
      <c r="AT84" s="8">
        <v>30.93</v>
      </c>
      <c r="AU84" s="8">
        <v>14.35</v>
      </c>
      <c r="AW84" s="199">
        <v>11.12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11.12</v>
      </c>
      <c r="BD84" s="199">
        <v>11.12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11.12</v>
      </c>
      <c r="BL84" s="8">
        <f t="shared" si="53"/>
        <v>30.93</v>
      </c>
      <c r="BM84" s="8">
        <f t="shared" si="54"/>
        <v>14.35</v>
      </c>
      <c r="BN84" s="8">
        <f t="shared" si="55"/>
        <v>11.12</v>
      </c>
      <c r="BO84" s="8">
        <f t="shared" si="56"/>
        <v>11.12</v>
      </c>
      <c r="BP84" s="139">
        <f t="shared" si="57"/>
        <v>19.810000000000002</v>
      </c>
      <c r="BQ84" s="139">
        <f t="shared" si="58"/>
        <v>3.2300000000000004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980</v>
      </c>
      <c r="G85" s="16">
        <f>'[3]29'!G87</f>
        <v>0</v>
      </c>
      <c r="H85" s="17">
        <f t="shared" si="59"/>
        <v>1300</v>
      </c>
      <c r="I85" s="15">
        <f>'[3]29'!J87</f>
        <v>270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11.12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11.12</v>
      </c>
      <c r="AE85" s="8">
        <f t="shared" si="43"/>
        <v>11.12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11.12</v>
      </c>
      <c r="AL85" s="8">
        <f t="shared" si="35"/>
        <v>247.76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247.76</v>
      </c>
      <c r="AT85" s="8">
        <v>30.93</v>
      </c>
      <c r="AU85" s="8">
        <v>14.35</v>
      </c>
      <c r="AW85" s="199">
        <v>11.12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11.12</v>
      </c>
      <c r="BD85" s="199">
        <v>11.12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11.12</v>
      </c>
      <c r="BL85" s="8">
        <f t="shared" si="53"/>
        <v>30.93</v>
      </c>
      <c r="BM85" s="8">
        <f t="shared" si="54"/>
        <v>14.35</v>
      </c>
      <c r="BN85" s="8">
        <f t="shared" si="55"/>
        <v>11.12</v>
      </c>
      <c r="BO85" s="8">
        <f t="shared" si="56"/>
        <v>11.12</v>
      </c>
      <c r="BP85" s="139">
        <f t="shared" si="57"/>
        <v>19.810000000000002</v>
      </c>
      <c r="BQ85" s="139">
        <f t="shared" si="58"/>
        <v>3.2300000000000004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980</v>
      </c>
      <c r="G86" s="16">
        <f>'[3]29'!G88</f>
        <v>0</v>
      </c>
      <c r="H86" s="17">
        <f t="shared" si="59"/>
        <v>1300</v>
      </c>
      <c r="I86" s="15">
        <f>'[3]29'!J88</f>
        <v>270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11.12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11.12</v>
      </c>
      <c r="AE86" s="8">
        <f t="shared" si="43"/>
        <v>11.12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11.12</v>
      </c>
      <c r="AL86" s="8">
        <f t="shared" si="35"/>
        <v>247.76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247.76</v>
      </c>
      <c r="AT86" s="8">
        <v>30.93</v>
      </c>
      <c r="AU86" s="8">
        <v>14.35</v>
      </c>
      <c r="AW86" s="199">
        <v>11.12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11.12</v>
      </c>
      <c r="BD86" s="199">
        <v>11.12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11.12</v>
      </c>
      <c r="BL86" s="8">
        <f t="shared" si="53"/>
        <v>30.93</v>
      </c>
      <c r="BM86" s="8">
        <f t="shared" si="54"/>
        <v>14.35</v>
      </c>
      <c r="BN86" s="8">
        <f t="shared" si="55"/>
        <v>11.12</v>
      </c>
      <c r="BO86" s="8">
        <f t="shared" si="56"/>
        <v>11.12</v>
      </c>
      <c r="BP86" s="139">
        <f t="shared" si="57"/>
        <v>19.810000000000002</v>
      </c>
      <c r="BQ86" s="139">
        <f t="shared" si="58"/>
        <v>3.2300000000000004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980</v>
      </c>
      <c r="G87" s="16">
        <f>'[3]29'!G89</f>
        <v>0</v>
      </c>
      <c r="H87" s="17">
        <f t="shared" si="59"/>
        <v>1300</v>
      </c>
      <c r="I87" s="15">
        <f>'[3]29'!J89</f>
        <v>270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23.43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23.43</v>
      </c>
      <c r="AE87" s="8">
        <f t="shared" si="43"/>
        <v>23.43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23.43</v>
      </c>
      <c r="AL87" s="8">
        <f t="shared" si="35"/>
        <v>223.14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223.14</v>
      </c>
      <c r="AT87" s="8">
        <v>30.93</v>
      </c>
      <c r="AU87" s="8">
        <v>14.35</v>
      </c>
      <c r="AW87" s="199">
        <v>23.43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23.43</v>
      </c>
      <c r="BD87" s="199">
        <v>23.43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23.43</v>
      </c>
      <c r="BL87" s="8">
        <f t="shared" si="53"/>
        <v>30.93</v>
      </c>
      <c r="BM87" s="8">
        <f t="shared" si="54"/>
        <v>14.35</v>
      </c>
      <c r="BN87" s="8">
        <f t="shared" si="55"/>
        <v>23.43</v>
      </c>
      <c r="BO87" s="8">
        <f t="shared" si="56"/>
        <v>23.43</v>
      </c>
      <c r="BP87" s="139">
        <f t="shared" si="57"/>
        <v>7.5</v>
      </c>
      <c r="BQ87" s="139">
        <f t="shared" si="58"/>
        <v>-9.08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980</v>
      </c>
      <c r="G88" s="16">
        <f>'[3]29'!G90</f>
        <v>0</v>
      </c>
      <c r="H88" s="17">
        <f t="shared" si="59"/>
        <v>1300</v>
      </c>
      <c r="I88" s="15">
        <f>'[3]29'!J90</f>
        <v>270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23.43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23.43</v>
      </c>
      <c r="AE88" s="8">
        <f t="shared" si="43"/>
        <v>23.43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23.43</v>
      </c>
      <c r="AL88" s="8">
        <f t="shared" si="35"/>
        <v>223.14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223.14</v>
      </c>
      <c r="AT88" s="8">
        <v>30.93</v>
      </c>
      <c r="AU88" s="8">
        <v>14.35</v>
      </c>
      <c r="AW88" s="199">
        <v>23.43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23.43</v>
      </c>
      <c r="BD88" s="199">
        <v>23.43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23.43</v>
      </c>
      <c r="BL88" s="8">
        <f t="shared" si="53"/>
        <v>30.93</v>
      </c>
      <c r="BM88" s="8">
        <f t="shared" si="54"/>
        <v>14.35</v>
      </c>
      <c r="BN88" s="8">
        <f t="shared" si="55"/>
        <v>23.43</v>
      </c>
      <c r="BO88" s="8">
        <f t="shared" si="56"/>
        <v>23.43</v>
      </c>
      <c r="BP88" s="139">
        <f t="shared" si="57"/>
        <v>7.5</v>
      </c>
      <c r="BQ88" s="139">
        <f t="shared" si="58"/>
        <v>-9.08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980</v>
      </c>
      <c r="G89" s="16">
        <f>'[3]29'!G91</f>
        <v>0</v>
      </c>
      <c r="H89" s="17">
        <f t="shared" si="59"/>
        <v>1300</v>
      </c>
      <c r="I89" s="15">
        <f>'[3]29'!J91</f>
        <v>270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23.43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23.43</v>
      </c>
      <c r="AE89" s="8">
        <f t="shared" si="43"/>
        <v>23.43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23.43</v>
      </c>
      <c r="AL89" s="8">
        <f t="shared" si="35"/>
        <v>223.14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223.14</v>
      </c>
      <c r="AT89" s="8">
        <v>30.93</v>
      </c>
      <c r="AU89" s="8">
        <v>14.35</v>
      </c>
      <c r="AW89" s="199">
        <v>23.43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23.43</v>
      </c>
      <c r="BD89" s="199">
        <v>23.43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23.43</v>
      </c>
      <c r="BL89" s="8">
        <f t="shared" si="53"/>
        <v>30.93</v>
      </c>
      <c r="BM89" s="8">
        <f t="shared" si="54"/>
        <v>14.35</v>
      </c>
      <c r="BN89" s="8">
        <f t="shared" si="55"/>
        <v>23.43</v>
      </c>
      <c r="BO89" s="8">
        <f t="shared" si="56"/>
        <v>23.43</v>
      </c>
      <c r="BP89" s="139">
        <f t="shared" si="57"/>
        <v>7.5</v>
      </c>
      <c r="BQ89" s="139">
        <f t="shared" si="58"/>
        <v>-9.08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980</v>
      </c>
      <c r="G90" s="16">
        <f>'[3]29'!G92</f>
        <v>0</v>
      </c>
      <c r="H90" s="17">
        <f t="shared" si="59"/>
        <v>1300</v>
      </c>
      <c r="I90" s="15">
        <f>'[3]29'!J92</f>
        <v>270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23.43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23.43</v>
      </c>
      <c r="AE90" s="8">
        <f t="shared" si="43"/>
        <v>23.43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23.43</v>
      </c>
      <c r="AL90" s="8">
        <f t="shared" si="35"/>
        <v>223.14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223.14</v>
      </c>
      <c r="AT90" s="8">
        <v>30.93</v>
      </c>
      <c r="AU90" s="8">
        <v>14.35</v>
      </c>
      <c r="AW90" s="199">
        <v>23.43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23.43</v>
      </c>
      <c r="BD90" s="199">
        <v>23.43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23.43</v>
      </c>
      <c r="BL90" s="8">
        <f t="shared" si="53"/>
        <v>30.93</v>
      </c>
      <c r="BM90" s="8">
        <f t="shared" si="54"/>
        <v>14.35</v>
      </c>
      <c r="BN90" s="8">
        <f t="shared" si="55"/>
        <v>23.43</v>
      </c>
      <c r="BO90" s="8">
        <f t="shared" si="56"/>
        <v>23.43</v>
      </c>
      <c r="BP90" s="139">
        <f t="shared" si="57"/>
        <v>7.5</v>
      </c>
      <c r="BQ90" s="139">
        <f t="shared" si="58"/>
        <v>-9.08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980</v>
      </c>
      <c r="G91" s="16">
        <f>'[3]29'!G93</f>
        <v>0</v>
      </c>
      <c r="H91" s="17">
        <f t="shared" si="59"/>
        <v>1300</v>
      </c>
      <c r="I91" s="15">
        <f>'[3]29'!J93</f>
        <v>270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23.43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23.43</v>
      </c>
      <c r="AE91" s="8">
        <f t="shared" si="43"/>
        <v>23.43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23.43</v>
      </c>
      <c r="AL91" s="8">
        <f t="shared" si="35"/>
        <v>223.14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223.14</v>
      </c>
      <c r="AT91" s="8">
        <v>30.93</v>
      </c>
      <c r="AU91" s="8">
        <v>14.35</v>
      </c>
      <c r="AW91" s="199">
        <v>23.43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23.43</v>
      </c>
      <c r="BD91" s="199">
        <v>23.43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23.43</v>
      </c>
      <c r="BL91" s="8">
        <f t="shared" si="53"/>
        <v>30.93</v>
      </c>
      <c r="BM91" s="8">
        <f t="shared" si="54"/>
        <v>14.35</v>
      </c>
      <c r="BN91" s="8">
        <f t="shared" si="55"/>
        <v>23.43</v>
      </c>
      <c r="BO91" s="8">
        <f t="shared" si="56"/>
        <v>23.43</v>
      </c>
      <c r="BP91" s="139">
        <f t="shared" si="57"/>
        <v>7.5</v>
      </c>
      <c r="BQ91" s="139">
        <f t="shared" si="58"/>
        <v>-9.08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980</v>
      </c>
      <c r="G92" s="16">
        <f>'[3]29'!G94</f>
        <v>0</v>
      </c>
      <c r="H92" s="17">
        <f t="shared" si="59"/>
        <v>1300</v>
      </c>
      <c r="I92" s="15">
        <f>'[3]29'!J94</f>
        <v>270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23.43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23.43</v>
      </c>
      <c r="AE92" s="8">
        <f t="shared" si="43"/>
        <v>23.43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23.43</v>
      </c>
      <c r="AL92" s="8">
        <f t="shared" si="35"/>
        <v>223.14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223.14</v>
      </c>
      <c r="AT92" s="8">
        <v>30.93</v>
      </c>
      <c r="AU92" s="8">
        <v>14.35</v>
      </c>
      <c r="AW92" s="199">
        <v>23.43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23.43</v>
      </c>
      <c r="BD92" s="199">
        <v>23.43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23.43</v>
      </c>
      <c r="BL92" s="8">
        <f t="shared" si="53"/>
        <v>30.93</v>
      </c>
      <c r="BM92" s="8">
        <f t="shared" si="54"/>
        <v>14.35</v>
      </c>
      <c r="BN92" s="8">
        <f t="shared" si="55"/>
        <v>23.43</v>
      </c>
      <c r="BO92" s="8">
        <f t="shared" si="56"/>
        <v>23.43</v>
      </c>
      <c r="BP92" s="139">
        <f t="shared" si="57"/>
        <v>7.5</v>
      </c>
      <c r="BQ92" s="139">
        <f t="shared" si="58"/>
        <v>-9.08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980</v>
      </c>
      <c r="G93" s="16">
        <f>'[3]29'!G95</f>
        <v>0</v>
      </c>
      <c r="H93" s="17">
        <f t="shared" si="59"/>
        <v>1300</v>
      </c>
      <c r="I93" s="15">
        <f>'[3]29'!J95</f>
        <v>270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23.43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23.43</v>
      </c>
      <c r="AE93" s="8">
        <f t="shared" si="43"/>
        <v>23.43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23.43</v>
      </c>
      <c r="AL93" s="8">
        <f t="shared" si="35"/>
        <v>223.14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223.14</v>
      </c>
      <c r="AT93" s="8">
        <v>30.93</v>
      </c>
      <c r="AU93" s="8">
        <v>14.35</v>
      </c>
      <c r="AW93" s="199">
        <v>23.43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23.43</v>
      </c>
      <c r="BD93" s="199">
        <v>23.43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23.43</v>
      </c>
      <c r="BL93" s="8">
        <f t="shared" si="53"/>
        <v>30.93</v>
      </c>
      <c r="BM93" s="8">
        <f t="shared" si="54"/>
        <v>14.35</v>
      </c>
      <c r="BN93" s="8">
        <f t="shared" si="55"/>
        <v>23.43</v>
      </c>
      <c r="BO93" s="8">
        <f t="shared" si="56"/>
        <v>23.43</v>
      </c>
      <c r="BP93" s="139">
        <f t="shared" si="57"/>
        <v>7.5</v>
      </c>
      <c r="BQ93" s="139">
        <f t="shared" si="58"/>
        <v>-9.08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980</v>
      </c>
      <c r="G94" s="16">
        <f>'[3]29'!G96</f>
        <v>0</v>
      </c>
      <c r="H94" s="17">
        <f t="shared" si="59"/>
        <v>1300</v>
      </c>
      <c r="I94" s="15">
        <f>'[3]29'!J96</f>
        <v>270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23.43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23.43</v>
      </c>
      <c r="AE94" s="8">
        <f t="shared" si="43"/>
        <v>23.43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23.43</v>
      </c>
      <c r="AL94" s="8">
        <f t="shared" si="35"/>
        <v>223.14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223.14</v>
      </c>
      <c r="AT94" s="8">
        <v>30.93</v>
      </c>
      <c r="AU94" s="8">
        <v>14.35</v>
      </c>
      <c r="AW94" s="199">
        <v>23.43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23.43</v>
      </c>
      <c r="BD94" s="199">
        <v>23.43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23.43</v>
      </c>
      <c r="BL94" s="8">
        <f t="shared" si="53"/>
        <v>30.93</v>
      </c>
      <c r="BM94" s="8">
        <f t="shared" si="54"/>
        <v>14.35</v>
      </c>
      <c r="BN94" s="8">
        <f t="shared" si="55"/>
        <v>23.43</v>
      </c>
      <c r="BO94" s="8">
        <f t="shared" si="56"/>
        <v>23.43</v>
      </c>
      <c r="BP94" s="139">
        <f t="shared" si="57"/>
        <v>7.5</v>
      </c>
      <c r="BQ94" s="139">
        <f t="shared" si="58"/>
        <v>-9.08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980</v>
      </c>
      <c r="G95" s="16">
        <f>'[3]29'!G97</f>
        <v>0</v>
      </c>
      <c r="H95" s="17">
        <f t="shared" si="59"/>
        <v>1300</v>
      </c>
      <c r="I95" s="15">
        <f>'[3]29'!J97</f>
        <v>270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23.43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23.43</v>
      </c>
      <c r="AE95" s="8">
        <f t="shared" si="43"/>
        <v>23.43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23.43</v>
      </c>
      <c r="AL95" s="8">
        <f t="shared" si="35"/>
        <v>223.14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223.14</v>
      </c>
      <c r="AT95" s="8">
        <v>30.93</v>
      </c>
      <c r="AU95" s="8">
        <v>14.35</v>
      </c>
      <c r="AW95" s="199">
        <v>23.43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23.43</v>
      </c>
      <c r="BD95" s="199">
        <v>23.43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23.43</v>
      </c>
      <c r="BL95" s="8">
        <f t="shared" si="53"/>
        <v>30.93</v>
      </c>
      <c r="BM95" s="8">
        <f t="shared" si="54"/>
        <v>14.35</v>
      </c>
      <c r="BN95" s="8">
        <f t="shared" si="55"/>
        <v>23.43</v>
      </c>
      <c r="BO95" s="8">
        <f t="shared" si="56"/>
        <v>23.43</v>
      </c>
      <c r="BP95" s="139">
        <f t="shared" si="57"/>
        <v>7.5</v>
      </c>
      <c r="BQ95" s="139">
        <f t="shared" si="58"/>
        <v>-9.08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980</v>
      </c>
      <c r="G96" s="16">
        <f>'[3]29'!G98</f>
        <v>0</v>
      </c>
      <c r="H96" s="17">
        <f t="shared" si="59"/>
        <v>1300</v>
      </c>
      <c r="I96" s="15">
        <f>'[3]29'!J98</f>
        <v>270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23.43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23.43</v>
      </c>
      <c r="AE96" s="8">
        <f t="shared" si="43"/>
        <v>23.43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23.43</v>
      </c>
      <c r="AL96" s="8">
        <f t="shared" si="35"/>
        <v>223.14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223.14</v>
      </c>
      <c r="AT96" s="8">
        <v>30.93</v>
      </c>
      <c r="AU96" s="8">
        <v>14.35</v>
      </c>
      <c r="AW96" s="199">
        <v>23.43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23.43</v>
      </c>
      <c r="BD96" s="199">
        <v>23.43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23.43</v>
      </c>
      <c r="BL96" s="8">
        <f t="shared" si="53"/>
        <v>30.93</v>
      </c>
      <c r="BM96" s="8">
        <f t="shared" si="54"/>
        <v>14.35</v>
      </c>
      <c r="BN96" s="8">
        <f t="shared" si="55"/>
        <v>23.43</v>
      </c>
      <c r="BO96" s="8">
        <f t="shared" si="56"/>
        <v>23.43</v>
      </c>
      <c r="BP96" s="139">
        <f t="shared" si="57"/>
        <v>7.5</v>
      </c>
      <c r="BQ96" s="139">
        <f t="shared" si="58"/>
        <v>-9.08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980</v>
      </c>
      <c r="G97" s="16">
        <f>'[3]29'!G99</f>
        <v>0</v>
      </c>
      <c r="H97" s="17">
        <f t="shared" si="59"/>
        <v>1300</v>
      </c>
      <c r="I97" s="15">
        <f>'[3]29'!J99</f>
        <v>270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23.43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23.43</v>
      </c>
      <c r="AE97" s="8">
        <f t="shared" si="43"/>
        <v>23.43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23.43</v>
      </c>
      <c r="AL97" s="8">
        <f t="shared" si="35"/>
        <v>223.14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223.14</v>
      </c>
      <c r="AT97" s="8">
        <v>30.93</v>
      </c>
      <c r="AU97" s="8">
        <v>14.35</v>
      </c>
      <c r="AW97" s="199">
        <v>23.43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23.43</v>
      </c>
      <c r="BD97" s="199">
        <v>23.43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23.43</v>
      </c>
      <c r="BL97" s="8">
        <f t="shared" si="53"/>
        <v>30.93</v>
      </c>
      <c r="BM97" s="8">
        <f t="shared" si="54"/>
        <v>14.35</v>
      </c>
      <c r="BN97" s="8">
        <f t="shared" si="55"/>
        <v>23.43</v>
      </c>
      <c r="BO97" s="8">
        <f t="shared" si="56"/>
        <v>23.43</v>
      </c>
      <c r="BP97" s="139">
        <f t="shared" si="57"/>
        <v>7.5</v>
      </c>
      <c r="BQ97" s="139">
        <f t="shared" si="58"/>
        <v>-9.08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980</v>
      </c>
      <c r="G98" s="16">
        <f>'[3]29'!G100</f>
        <v>0</v>
      </c>
      <c r="H98" s="17">
        <f t="shared" si="59"/>
        <v>1300</v>
      </c>
      <c r="I98" s="15">
        <f>'[3]29'!J100</f>
        <v>270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23.43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23.43</v>
      </c>
      <c r="AE98" s="8">
        <f t="shared" si="43"/>
        <v>23.43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23.43</v>
      </c>
      <c r="AL98" s="8">
        <f t="shared" si="35"/>
        <v>223.14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223.14</v>
      </c>
      <c r="AT98" s="8">
        <v>30.93</v>
      </c>
      <c r="AU98" s="8">
        <v>14.35</v>
      </c>
      <c r="AW98" s="199">
        <v>23.43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23.43</v>
      </c>
      <c r="BD98" s="199">
        <v>23.43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23.43</v>
      </c>
      <c r="BL98" s="8">
        <f t="shared" si="53"/>
        <v>30.93</v>
      </c>
      <c r="BM98" s="8">
        <f t="shared" si="54"/>
        <v>14.35</v>
      </c>
      <c r="BN98" s="8">
        <f t="shared" si="55"/>
        <v>23.43</v>
      </c>
      <c r="BO98" s="8">
        <f t="shared" si="56"/>
        <v>23.43</v>
      </c>
      <c r="BP98" s="139">
        <f t="shared" si="57"/>
        <v>7.5</v>
      </c>
      <c r="BQ98" s="139">
        <f t="shared" si="58"/>
        <v>-9.08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0.62748999999999944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0.62748999999999944</v>
      </c>
      <c r="AE99" s="15">
        <f t="shared" si="62"/>
        <v>0.60449249999999977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0.60449249999999977</v>
      </c>
      <c r="AL99" s="15">
        <f t="shared" si="62"/>
        <v>5.248017499999996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5.248017499999996</v>
      </c>
      <c r="AS99" s="15">
        <f t="shared" si="62"/>
        <v>0</v>
      </c>
      <c r="AT99" s="15">
        <f t="shared" si="62"/>
        <v>0.64294249999999975</v>
      </c>
      <c r="AU99" s="15">
        <f t="shared" si="62"/>
        <v>0.57165749999999871</v>
      </c>
      <c r="AV99" s="15">
        <f t="shared" si="62"/>
        <v>0</v>
      </c>
      <c r="AW99" s="15">
        <f t="shared" si="62"/>
        <v>0.62748999999999944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0.62748999999999944</v>
      </c>
      <c r="BD99" s="15">
        <f t="shared" si="62"/>
        <v>0.60449249999999977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0.60449249999999977</v>
      </c>
      <c r="BK99" s="15"/>
      <c r="BL99" s="15">
        <f t="shared" si="63"/>
        <v>0.64294249999999975</v>
      </c>
      <c r="BM99" s="15">
        <f t="shared" si="63"/>
        <v>0.57165749999999871</v>
      </c>
      <c r="BN99" s="15">
        <f t="shared" si="63"/>
        <v>0.62748999999999944</v>
      </c>
      <c r="BO99" s="15">
        <f t="shared" si="63"/>
        <v>0.60449249999999977</v>
      </c>
      <c r="BP99" s="15">
        <f t="shared" si="63"/>
        <v>1.545250000000005E-2</v>
      </c>
      <c r="BQ99" s="15">
        <f t="shared" si="63"/>
        <v>-3.2835000000000024E-2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45198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45198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154</v>
      </c>
      <c r="E3">
        <f>PPCL!N3</f>
        <v>0</v>
      </c>
      <c r="F3">
        <f>B3+C3</f>
        <v>265</v>
      </c>
      <c r="G3">
        <f>D3+E3</f>
        <v>154</v>
      </c>
      <c r="H3" s="112"/>
      <c r="I3">
        <f>BRPL_EOD!AE3+BRPL_EOD!AF3</f>
        <v>43.6</v>
      </c>
      <c r="J3">
        <f>BYPL_EOD!AE3+BYPL_EOD!AF3</f>
        <v>24.77</v>
      </c>
      <c r="K3">
        <f>MES_EOD!AE3+MES_EOD!AF3</f>
        <v>9.34</v>
      </c>
      <c r="L3">
        <f>NDMC_EOD!AE3+NDMC_EOD!AF3</f>
        <v>46.29</v>
      </c>
      <c r="M3">
        <f>TPDDL_EOD!AE3+TPDDL_EOD!AF3</f>
        <v>30</v>
      </c>
      <c r="N3">
        <f t="shared" ref="N3:N66" si="0">SUM(I3:M3)</f>
        <v>154</v>
      </c>
      <c r="O3" s="112">
        <f t="shared" ref="O3:O66" si="1">G3-N3</f>
        <v>0</v>
      </c>
      <c r="P3">
        <v>43.6</v>
      </c>
      <c r="Q3">
        <v>24.77</v>
      </c>
      <c r="R3">
        <v>9.34</v>
      </c>
      <c r="S3">
        <v>46.29</v>
      </c>
      <c r="T3">
        <v>30</v>
      </c>
      <c r="U3" s="114">
        <f t="shared" ref="U3:U66" si="2">SUM(P3:T3)</f>
        <v>154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154</v>
      </c>
      <c r="E4">
        <f>PPCL!N4</f>
        <v>0</v>
      </c>
      <c r="F4">
        <f t="shared" ref="F4:F67" si="4">B4+C4</f>
        <v>265</v>
      </c>
      <c r="G4">
        <f t="shared" ref="G4:G67" si="5">D4+E4</f>
        <v>154</v>
      </c>
      <c r="H4" s="112"/>
      <c r="I4">
        <f>BRPL_EOD!AE4+BRPL_EOD!AF4</f>
        <v>43.6</v>
      </c>
      <c r="J4">
        <f>BYPL_EOD!AE4+BYPL_EOD!AF4</f>
        <v>24.77</v>
      </c>
      <c r="K4">
        <f>MES_EOD!AE4+MES_EOD!AF4</f>
        <v>9.34</v>
      </c>
      <c r="L4">
        <f>NDMC_EOD!AE4+NDMC_EOD!AF4</f>
        <v>46.29</v>
      </c>
      <c r="M4">
        <f>TPDDL_EOD!AE4+TPDDL_EOD!AF4</f>
        <v>30</v>
      </c>
      <c r="N4">
        <f t="shared" si="0"/>
        <v>154</v>
      </c>
      <c r="O4" s="112">
        <f t="shared" si="1"/>
        <v>0</v>
      </c>
      <c r="P4">
        <v>43.6</v>
      </c>
      <c r="Q4">
        <v>24.77</v>
      </c>
      <c r="R4">
        <v>9.34</v>
      </c>
      <c r="S4">
        <v>46.29</v>
      </c>
      <c r="T4">
        <v>30</v>
      </c>
      <c r="U4" s="114">
        <f t="shared" si="2"/>
        <v>154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154</v>
      </c>
      <c r="E5">
        <f>PPCL!N5</f>
        <v>0</v>
      </c>
      <c r="F5">
        <f t="shared" si="4"/>
        <v>265</v>
      </c>
      <c r="G5">
        <f t="shared" si="5"/>
        <v>154</v>
      </c>
      <c r="H5" s="112"/>
      <c r="I5">
        <f>BRPL_EOD!AE5+BRPL_EOD!AF5</f>
        <v>43.6</v>
      </c>
      <c r="J5">
        <f>BYPL_EOD!AE5+BYPL_EOD!AF5</f>
        <v>24.77</v>
      </c>
      <c r="K5">
        <f>MES_EOD!AE5+MES_EOD!AF5</f>
        <v>9.34</v>
      </c>
      <c r="L5">
        <f>NDMC_EOD!AE5+NDMC_EOD!AF5</f>
        <v>46.29</v>
      </c>
      <c r="M5">
        <f>TPDDL_EOD!AE5+TPDDL_EOD!AF5</f>
        <v>30</v>
      </c>
      <c r="N5">
        <f t="shared" si="0"/>
        <v>154</v>
      </c>
      <c r="O5" s="112">
        <f t="shared" si="1"/>
        <v>0</v>
      </c>
      <c r="P5">
        <v>43.6</v>
      </c>
      <c r="Q5">
        <v>24.77</v>
      </c>
      <c r="R5">
        <v>9.34</v>
      </c>
      <c r="S5">
        <v>46.29</v>
      </c>
      <c r="T5">
        <v>30</v>
      </c>
      <c r="U5" s="114">
        <f t="shared" si="2"/>
        <v>154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154</v>
      </c>
      <c r="E6">
        <f>PPCL!N6</f>
        <v>0</v>
      </c>
      <c r="F6">
        <f t="shared" si="4"/>
        <v>265</v>
      </c>
      <c r="G6">
        <f t="shared" si="5"/>
        <v>154</v>
      </c>
      <c r="H6" s="112"/>
      <c r="I6">
        <f>BRPL_EOD!AE6+BRPL_EOD!AF6</f>
        <v>43.6</v>
      </c>
      <c r="J6">
        <f>BYPL_EOD!AE6+BYPL_EOD!AF6</f>
        <v>24.77</v>
      </c>
      <c r="K6">
        <f>MES_EOD!AE6+MES_EOD!AF6</f>
        <v>9.34</v>
      </c>
      <c r="L6">
        <f>NDMC_EOD!AE6+NDMC_EOD!AF6</f>
        <v>46.29</v>
      </c>
      <c r="M6">
        <f>TPDDL_EOD!AE6+TPDDL_EOD!AF6</f>
        <v>30</v>
      </c>
      <c r="N6">
        <f t="shared" si="0"/>
        <v>154</v>
      </c>
      <c r="O6" s="112">
        <f t="shared" si="1"/>
        <v>0</v>
      </c>
      <c r="P6">
        <v>43.6</v>
      </c>
      <c r="Q6">
        <v>24.77</v>
      </c>
      <c r="R6">
        <v>9.34</v>
      </c>
      <c r="S6">
        <v>46.29</v>
      </c>
      <c r="T6">
        <v>30</v>
      </c>
      <c r="U6" s="114">
        <f t="shared" si="2"/>
        <v>154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265</v>
      </c>
      <c r="G7">
        <f t="shared" si="5"/>
        <v>154</v>
      </c>
      <c r="H7" s="112"/>
      <c r="I7">
        <f>BRPL_EOD!AE7+BRPL_EOD!AF7</f>
        <v>43.6</v>
      </c>
      <c r="J7">
        <f>BYPL_EOD!AE7+BYPL_EOD!AF7</f>
        <v>24.77</v>
      </c>
      <c r="K7">
        <f>MES_EOD!AE7+MES_EOD!AF7</f>
        <v>9.34</v>
      </c>
      <c r="L7">
        <f>NDMC_EOD!AE7+NDMC_EOD!AF7</f>
        <v>46.29</v>
      </c>
      <c r="M7">
        <f>TPDDL_EOD!AE7+TPDDL_EOD!AF7</f>
        <v>30</v>
      </c>
      <c r="N7">
        <f t="shared" si="0"/>
        <v>154</v>
      </c>
      <c r="O7" s="112">
        <f t="shared" si="1"/>
        <v>0</v>
      </c>
      <c r="P7">
        <v>43.6</v>
      </c>
      <c r="Q7">
        <v>24.77</v>
      </c>
      <c r="R7">
        <v>9.34</v>
      </c>
      <c r="S7">
        <v>46.29</v>
      </c>
      <c r="T7">
        <v>30</v>
      </c>
      <c r="U7" s="114">
        <f t="shared" si="2"/>
        <v>154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154</v>
      </c>
      <c r="E8">
        <f>PPCL!N8</f>
        <v>0</v>
      </c>
      <c r="F8">
        <f t="shared" si="4"/>
        <v>265</v>
      </c>
      <c r="G8">
        <f t="shared" si="5"/>
        <v>154</v>
      </c>
      <c r="H8" s="112"/>
      <c r="I8">
        <f>BRPL_EOD!AE8+BRPL_EOD!AF8</f>
        <v>43.6</v>
      </c>
      <c r="J8">
        <f>BYPL_EOD!AE8+BYPL_EOD!AF8</f>
        <v>24.77</v>
      </c>
      <c r="K8">
        <f>MES_EOD!AE8+MES_EOD!AF8</f>
        <v>9.34</v>
      </c>
      <c r="L8">
        <f>NDMC_EOD!AE8+NDMC_EOD!AF8</f>
        <v>46.29</v>
      </c>
      <c r="M8">
        <f>TPDDL_EOD!AE8+TPDDL_EOD!AF8</f>
        <v>30</v>
      </c>
      <c r="N8">
        <f t="shared" si="0"/>
        <v>154</v>
      </c>
      <c r="O8" s="112">
        <f t="shared" si="1"/>
        <v>0</v>
      </c>
      <c r="P8">
        <v>43.6</v>
      </c>
      <c r="Q8">
        <v>24.77</v>
      </c>
      <c r="R8">
        <v>9.34</v>
      </c>
      <c r="S8">
        <v>46.29</v>
      </c>
      <c r="T8">
        <v>30</v>
      </c>
      <c r="U8" s="114">
        <f t="shared" si="2"/>
        <v>154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265</v>
      </c>
      <c r="G9">
        <f t="shared" si="5"/>
        <v>154</v>
      </c>
      <c r="H9" s="112"/>
      <c r="I9">
        <f>BRPL_EOD!AE9+BRPL_EOD!AF9</f>
        <v>39.549999999999997</v>
      </c>
      <c r="J9">
        <f>BYPL_EOD!AE9+BYPL_EOD!AF9</f>
        <v>34</v>
      </c>
      <c r="K9">
        <f>MES_EOD!AE9+MES_EOD!AF9</f>
        <v>8.4700000000000006</v>
      </c>
      <c r="L9">
        <f>NDMC_EOD!AE9+NDMC_EOD!AF9</f>
        <v>41.98</v>
      </c>
      <c r="M9">
        <f>TPDDL_EOD!AE9+TPDDL_EOD!AF9</f>
        <v>30</v>
      </c>
      <c r="N9">
        <f t="shared" si="0"/>
        <v>154</v>
      </c>
      <c r="O9" s="112">
        <f t="shared" si="1"/>
        <v>0</v>
      </c>
      <c r="P9">
        <v>39.549999999999997</v>
      </c>
      <c r="Q9">
        <v>34</v>
      </c>
      <c r="R9">
        <v>8.4700000000000006</v>
      </c>
      <c r="S9">
        <v>41.98</v>
      </c>
      <c r="T9">
        <v>30</v>
      </c>
      <c r="U9" s="114">
        <f t="shared" si="2"/>
        <v>154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265</v>
      </c>
      <c r="G10">
        <f t="shared" si="5"/>
        <v>154</v>
      </c>
      <c r="H10" s="112"/>
      <c r="I10">
        <f>BRPL_EOD!AE10+BRPL_EOD!AF10</f>
        <v>39.549999999999997</v>
      </c>
      <c r="J10">
        <f>BYPL_EOD!AE10+BYPL_EOD!AF10</f>
        <v>34</v>
      </c>
      <c r="K10">
        <f>MES_EOD!AE10+MES_EOD!AF10</f>
        <v>8.4700000000000006</v>
      </c>
      <c r="L10">
        <f>NDMC_EOD!AE10+NDMC_EOD!AF10</f>
        <v>41.98</v>
      </c>
      <c r="M10">
        <f>TPDDL_EOD!AE10+TPDDL_EOD!AF10</f>
        <v>30</v>
      </c>
      <c r="N10">
        <f t="shared" si="0"/>
        <v>154</v>
      </c>
      <c r="O10" s="112">
        <f t="shared" si="1"/>
        <v>0</v>
      </c>
      <c r="P10">
        <v>39.549999999999997</v>
      </c>
      <c r="Q10">
        <v>34</v>
      </c>
      <c r="R10">
        <v>8.4700000000000006</v>
      </c>
      <c r="S10">
        <v>41.98</v>
      </c>
      <c r="T10">
        <v>30</v>
      </c>
      <c r="U10" s="114">
        <f t="shared" si="2"/>
        <v>154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154</v>
      </c>
      <c r="E11">
        <f>PPCL!N11</f>
        <v>0</v>
      </c>
      <c r="F11">
        <f t="shared" si="4"/>
        <v>265</v>
      </c>
      <c r="G11">
        <f t="shared" si="5"/>
        <v>154</v>
      </c>
      <c r="H11" s="112"/>
      <c r="I11">
        <f>BRPL_EOD!AE11+BRPL_EOD!AF11</f>
        <v>43.6</v>
      </c>
      <c r="J11">
        <f>BYPL_EOD!AE11+BYPL_EOD!AF11</f>
        <v>24.77</v>
      </c>
      <c r="K11">
        <f>MES_EOD!AE11+MES_EOD!AF11</f>
        <v>9.34</v>
      </c>
      <c r="L11">
        <f>NDMC_EOD!AE11+NDMC_EOD!AF11</f>
        <v>46.29</v>
      </c>
      <c r="M11">
        <f>TPDDL_EOD!AE11+TPDDL_EOD!AF11</f>
        <v>30</v>
      </c>
      <c r="N11">
        <f t="shared" si="0"/>
        <v>154</v>
      </c>
      <c r="O11" s="112">
        <f t="shared" si="1"/>
        <v>0</v>
      </c>
      <c r="P11">
        <v>43.6</v>
      </c>
      <c r="Q11">
        <v>24.77</v>
      </c>
      <c r="R11">
        <v>9.34</v>
      </c>
      <c r="S11">
        <v>46.29</v>
      </c>
      <c r="T11">
        <v>30</v>
      </c>
      <c r="U11" s="114">
        <f t="shared" si="2"/>
        <v>154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154</v>
      </c>
      <c r="E12">
        <f>PPCL!N12</f>
        <v>0</v>
      </c>
      <c r="F12">
        <f t="shared" si="4"/>
        <v>265</v>
      </c>
      <c r="G12">
        <f t="shared" si="5"/>
        <v>154</v>
      </c>
      <c r="H12" s="112"/>
      <c r="I12">
        <f>BRPL_EOD!AE12+BRPL_EOD!AF12</f>
        <v>43.6</v>
      </c>
      <c r="J12">
        <f>BYPL_EOD!AE12+BYPL_EOD!AF12</f>
        <v>24.77</v>
      </c>
      <c r="K12">
        <f>MES_EOD!AE12+MES_EOD!AF12</f>
        <v>9.34</v>
      </c>
      <c r="L12">
        <f>NDMC_EOD!AE12+NDMC_EOD!AF12</f>
        <v>46.29</v>
      </c>
      <c r="M12">
        <f>TPDDL_EOD!AE12+TPDDL_EOD!AF12</f>
        <v>30</v>
      </c>
      <c r="N12">
        <f t="shared" si="0"/>
        <v>154</v>
      </c>
      <c r="O12" s="112">
        <f t="shared" si="1"/>
        <v>0</v>
      </c>
      <c r="P12">
        <v>43.6</v>
      </c>
      <c r="Q12">
        <v>24.77</v>
      </c>
      <c r="R12">
        <v>9.34</v>
      </c>
      <c r="S12">
        <v>46.29</v>
      </c>
      <c r="T12">
        <v>30</v>
      </c>
      <c r="U12" s="114">
        <f t="shared" si="2"/>
        <v>154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154</v>
      </c>
      <c r="E13">
        <f>PPCL!N13</f>
        <v>0</v>
      </c>
      <c r="F13">
        <f t="shared" si="4"/>
        <v>265</v>
      </c>
      <c r="G13">
        <f t="shared" si="5"/>
        <v>154</v>
      </c>
      <c r="H13" s="112"/>
      <c r="I13">
        <f>BRPL_EOD!AE13+BRPL_EOD!AF13</f>
        <v>43.6</v>
      </c>
      <c r="J13">
        <f>BYPL_EOD!AE13+BYPL_EOD!AF13</f>
        <v>24.77</v>
      </c>
      <c r="K13">
        <f>MES_EOD!AE13+MES_EOD!AF13</f>
        <v>9.34</v>
      </c>
      <c r="L13">
        <f>NDMC_EOD!AE13+NDMC_EOD!AF13</f>
        <v>46.29</v>
      </c>
      <c r="M13">
        <f>TPDDL_EOD!AE13+TPDDL_EOD!AF13</f>
        <v>30</v>
      </c>
      <c r="N13">
        <f t="shared" si="0"/>
        <v>154</v>
      </c>
      <c r="O13" s="112">
        <f t="shared" si="1"/>
        <v>0</v>
      </c>
      <c r="P13">
        <v>43.6</v>
      </c>
      <c r="Q13">
        <v>24.77</v>
      </c>
      <c r="R13">
        <v>9.34</v>
      </c>
      <c r="S13">
        <v>46.29</v>
      </c>
      <c r="T13">
        <v>30</v>
      </c>
      <c r="U13" s="114">
        <f t="shared" si="2"/>
        <v>154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154</v>
      </c>
      <c r="E14">
        <f>PPCL!N14</f>
        <v>0</v>
      </c>
      <c r="F14">
        <f t="shared" si="4"/>
        <v>265</v>
      </c>
      <c r="G14">
        <f t="shared" si="5"/>
        <v>154</v>
      </c>
      <c r="H14" s="112"/>
      <c r="I14">
        <f>BRPL_EOD!AE14+BRPL_EOD!AF14</f>
        <v>43.6</v>
      </c>
      <c r="J14">
        <f>BYPL_EOD!AE14+BYPL_EOD!AF14</f>
        <v>24.77</v>
      </c>
      <c r="K14">
        <f>MES_EOD!AE14+MES_EOD!AF14</f>
        <v>9.34</v>
      </c>
      <c r="L14">
        <f>NDMC_EOD!AE14+NDMC_EOD!AF14</f>
        <v>46.29</v>
      </c>
      <c r="M14">
        <f>TPDDL_EOD!AE14+TPDDL_EOD!AF14</f>
        <v>30</v>
      </c>
      <c r="N14">
        <f t="shared" si="0"/>
        <v>154</v>
      </c>
      <c r="O14" s="112">
        <f t="shared" si="1"/>
        <v>0</v>
      </c>
      <c r="P14">
        <v>43.6</v>
      </c>
      <c r="Q14">
        <v>24.77</v>
      </c>
      <c r="R14">
        <v>9.34</v>
      </c>
      <c r="S14">
        <v>46.29</v>
      </c>
      <c r="T14">
        <v>30</v>
      </c>
      <c r="U14" s="114">
        <f t="shared" si="2"/>
        <v>154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265</v>
      </c>
      <c r="G15">
        <f t="shared" si="5"/>
        <v>154</v>
      </c>
      <c r="H15" s="112"/>
      <c r="I15">
        <f>BRPL_EOD!AE15+BRPL_EOD!AF15</f>
        <v>43.6</v>
      </c>
      <c r="J15">
        <f>BYPL_EOD!AE15+BYPL_EOD!AF15</f>
        <v>24.77</v>
      </c>
      <c r="K15">
        <f>MES_EOD!AE15+MES_EOD!AF15</f>
        <v>9.34</v>
      </c>
      <c r="L15">
        <f>NDMC_EOD!AE15+NDMC_EOD!AF15</f>
        <v>46.29</v>
      </c>
      <c r="M15">
        <f>TPDDL_EOD!AE15+TPDDL_EOD!AF15</f>
        <v>30</v>
      </c>
      <c r="N15">
        <f t="shared" si="0"/>
        <v>154</v>
      </c>
      <c r="O15" s="112">
        <f t="shared" si="1"/>
        <v>0</v>
      </c>
      <c r="P15">
        <v>43.6</v>
      </c>
      <c r="Q15">
        <v>24.77</v>
      </c>
      <c r="R15">
        <v>9.34</v>
      </c>
      <c r="S15">
        <v>46.29</v>
      </c>
      <c r="T15">
        <v>30</v>
      </c>
      <c r="U15" s="114">
        <f t="shared" si="2"/>
        <v>154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265</v>
      </c>
      <c r="G16">
        <f t="shared" si="5"/>
        <v>154</v>
      </c>
      <c r="H16" s="112"/>
      <c r="I16">
        <f>BRPL_EOD!AE16+BRPL_EOD!AF16</f>
        <v>43.6</v>
      </c>
      <c r="J16">
        <f>BYPL_EOD!AE16+BYPL_EOD!AF16</f>
        <v>24.77</v>
      </c>
      <c r="K16">
        <f>MES_EOD!AE16+MES_EOD!AF16</f>
        <v>9.34</v>
      </c>
      <c r="L16">
        <f>NDMC_EOD!AE16+NDMC_EOD!AF16</f>
        <v>46.29</v>
      </c>
      <c r="M16">
        <f>TPDDL_EOD!AE16+TPDDL_EOD!AF16</f>
        <v>30</v>
      </c>
      <c r="N16">
        <f t="shared" si="0"/>
        <v>154</v>
      </c>
      <c r="O16" s="112">
        <f t="shared" si="1"/>
        <v>0</v>
      </c>
      <c r="P16">
        <v>43.6</v>
      </c>
      <c r="Q16">
        <v>24.77</v>
      </c>
      <c r="R16">
        <v>9.34</v>
      </c>
      <c r="S16">
        <v>46.29</v>
      </c>
      <c r="T16">
        <v>30</v>
      </c>
      <c r="U16" s="114">
        <f t="shared" si="2"/>
        <v>154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265</v>
      </c>
      <c r="G17">
        <f t="shared" si="5"/>
        <v>154</v>
      </c>
      <c r="H17" s="112"/>
      <c r="I17">
        <f>BRPL_EOD!AE17+BRPL_EOD!AF17</f>
        <v>43.6</v>
      </c>
      <c r="J17">
        <f>BYPL_EOD!AE17+BYPL_EOD!AF17</f>
        <v>24.77</v>
      </c>
      <c r="K17">
        <f>MES_EOD!AE17+MES_EOD!AF17</f>
        <v>9.34</v>
      </c>
      <c r="L17">
        <f>NDMC_EOD!AE17+NDMC_EOD!AF17</f>
        <v>46.29</v>
      </c>
      <c r="M17">
        <f>TPDDL_EOD!AE17+TPDDL_EOD!AF17</f>
        <v>30</v>
      </c>
      <c r="N17">
        <f t="shared" si="0"/>
        <v>154</v>
      </c>
      <c r="O17" s="112">
        <f t="shared" si="1"/>
        <v>0</v>
      </c>
      <c r="P17">
        <v>43.6</v>
      </c>
      <c r="Q17">
        <v>24.77</v>
      </c>
      <c r="R17">
        <v>9.34</v>
      </c>
      <c r="S17">
        <v>46.29</v>
      </c>
      <c r="T17">
        <v>30</v>
      </c>
      <c r="U17" s="114">
        <f t="shared" si="2"/>
        <v>154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265</v>
      </c>
      <c r="G18">
        <f t="shared" si="5"/>
        <v>154</v>
      </c>
      <c r="H18" s="112"/>
      <c r="I18">
        <f>BRPL_EOD!AE18+BRPL_EOD!AF18</f>
        <v>43.6</v>
      </c>
      <c r="J18">
        <f>BYPL_EOD!AE18+BYPL_EOD!AF18</f>
        <v>24.77</v>
      </c>
      <c r="K18">
        <f>MES_EOD!AE18+MES_EOD!AF18</f>
        <v>9.34</v>
      </c>
      <c r="L18">
        <f>NDMC_EOD!AE18+NDMC_EOD!AF18</f>
        <v>46.29</v>
      </c>
      <c r="M18">
        <f>TPDDL_EOD!AE18+TPDDL_EOD!AF18</f>
        <v>30</v>
      </c>
      <c r="N18">
        <f t="shared" si="0"/>
        <v>154</v>
      </c>
      <c r="O18" s="112">
        <f t="shared" si="1"/>
        <v>0</v>
      </c>
      <c r="P18">
        <v>43.6</v>
      </c>
      <c r="Q18">
        <v>24.77</v>
      </c>
      <c r="R18">
        <v>9.34</v>
      </c>
      <c r="S18">
        <v>46.29</v>
      </c>
      <c r="T18">
        <v>30</v>
      </c>
      <c r="U18" s="114">
        <f t="shared" si="2"/>
        <v>154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265</v>
      </c>
      <c r="G19">
        <f t="shared" si="5"/>
        <v>154</v>
      </c>
      <c r="H19" s="112"/>
      <c r="I19">
        <f>BRPL_EOD!AE19+BRPL_EOD!AF19</f>
        <v>43.6</v>
      </c>
      <c r="J19">
        <f>BYPL_EOD!AE19+BYPL_EOD!AF19</f>
        <v>24.77</v>
      </c>
      <c r="K19">
        <f>MES_EOD!AE19+MES_EOD!AF19</f>
        <v>9.34</v>
      </c>
      <c r="L19">
        <f>NDMC_EOD!AE19+NDMC_EOD!AF19</f>
        <v>46.29</v>
      </c>
      <c r="M19">
        <f>TPDDL_EOD!AE19+TPDDL_EOD!AF19</f>
        <v>30</v>
      </c>
      <c r="N19">
        <f t="shared" si="0"/>
        <v>154</v>
      </c>
      <c r="O19" s="112">
        <f t="shared" si="1"/>
        <v>0</v>
      </c>
      <c r="P19">
        <v>43.6</v>
      </c>
      <c r="Q19">
        <v>24.77</v>
      </c>
      <c r="R19">
        <v>9.34</v>
      </c>
      <c r="S19">
        <v>46.29</v>
      </c>
      <c r="T19">
        <v>30</v>
      </c>
      <c r="U19" s="114">
        <f t="shared" si="2"/>
        <v>154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265</v>
      </c>
      <c r="G20">
        <f t="shared" si="5"/>
        <v>154</v>
      </c>
      <c r="H20" s="112"/>
      <c r="I20">
        <f>BRPL_EOD!AE20+BRPL_EOD!AF20</f>
        <v>43.6</v>
      </c>
      <c r="J20">
        <f>BYPL_EOD!AE20+BYPL_EOD!AF20</f>
        <v>24.77</v>
      </c>
      <c r="K20">
        <f>MES_EOD!AE20+MES_EOD!AF20</f>
        <v>9.34</v>
      </c>
      <c r="L20">
        <f>NDMC_EOD!AE20+NDMC_EOD!AF20</f>
        <v>46.29</v>
      </c>
      <c r="M20">
        <f>TPDDL_EOD!AE20+TPDDL_EOD!AF20</f>
        <v>30</v>
      </c>
      <c r="N20">
        <f t="shared" si="0"/>
        <v>154</v>
      </c>
      <c r="O20" s="112">
        <f t="shared" si="1"/>
        <v>0</v>
      </c>
      <c r="P20">
        <v>43.6</v>
      </c>
      <c r="Q20">
        <v>24.77</v>
      </c>
      <c r="R20">
        <v>9.34</v>
      </c>
      <c r="S20">
        <v>46.29</v>
      </c>
      <c r="T20">
        <v>30</v>
      </c>
      <c r="U20" s="114">
        <f t="shared" si="2"/>
        <v>154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157</v>
      </c>
      <c r="E21">
        <f>PPCL!N21</f>
        <v>0</v>
      </c>
      <c r="F21">
        <f t="shared" si="4"/>
        <v>265</v>
      </c>
      <c r="G21">
        <f t="shared" si="5"/>
        <v>157</v>
      </c>
      <c r="H21" s="112"/>
      <c r="I21">
        <f>BRPL_EOD!AE21+BRPL_EOD!AF21</f>
        <v>44.54</v>
      </c>
      <c r="J21">
        <f>BYPL_EOD!AE21+BYPL_EOD!AF21</f>
        <v>25.3</v>
      </c>
      <c r="K21">
        <f>MES_EOD!AE21+MES_EOD!AF21</f>
        <v>9.5399999999999991</v>
      </c>
      <c r="L21">
        <f>NDMC_EOD!AE21+NDMC_EOD!AF21</f>
        <v>47.27</v>
      </c>
      <c r="M21">
        <f>TPDDL_EOD!AE21+TPDDL_EOD!AF21</f>
        <v>30.35</v>
      </c>
      <c r="N21">
        <f t="shared" si="0"/>
        <v>157</v>
      </c>
      <c r="O21" s="112">
        <f t="shared" si="1"/>
        <v>0</v>
      </c>
      <c r="P21">
        <v>44.54</v>
      </c>
      <c r="Q21">
        <v>25.3</v>
      </c>
      <c r="R21">
        <v>9.5399999999999991</v>
      </c>
      <c r="S21">
        <v>47.27</v>
      </c>
      <c r="T21">
        <v>30.35</v>
      </c>
      <c r="U21" s="114">
        <f t="shared" si="2"/>
        <v>157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157</v>
      </c>
      <c r="E22">
        <f>PPCL!N22</f>
        <v>0</v>
      </c>
      <c r="F22">
        <f t="shared" si="4"/>
        <v>265</v>
      </c>
      <c r="G22">
        <f t="shared" si="5"/>
        <v>157</v>
      </c>
      <c r="H22" s="112"/>
      <c r="I22">
        <f>BRPL_EOD!AE22+BRPL_EOD!AF22</f>
        <v>44.54</v>
      </c>
      <c r="J22">
        <f>BYPL_EOD!AE22+BYPL_EOD!AF22</f>
        <v>25.3</v>
      </c>
      <c r="K22">
        <f>MES_EOD!AE22+MES_EOD!AF22</f>
        <v>9.5399999999999991</v>
      </c>
      <c r="L22">
        <f>NDMC_EOD!AE22+NDMC_EOD!AF22</f>
        <v>47.27</v>
      </c>
      <c r="M22">
        <f>TPDDL_EOD!AE22+TPDDL_EOD!AF22</f>
        <v>30.35</v>
      </c>
      <c r="N22">
        <f t="shared" si="0"/>
        <v>157</v>
      </c>
      <c r="O22" s="112">
        <f t="shared" si="1"/>
        <v>0</v>
      </c>
      <c r="P22">
        <v>44.54</v>
      </c>
      <c r="Q22">
        <v>25.3</v>
      </c>
      <c r="R22">
        <v>9.5399999999999991</v>
      </c>
      <c r="S22">
        <v>47.27</v>
      </c>
      <c r="T22">
        <v>30.35</v>
      </c>
      <c r="U22" s="114">
        <f t="shared" si="2"/>
        <v>157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157</v>
      </c>
      <c r="E23">
        <f>PPCL!N23</f>
        <v>0</v>
      </c>
      <c r="F23">
        <f t="shared" si="4"/>
        <v>265</v>
      </c>
      <c r="G23">
        <f t="shared" si="5"/>
        <v>157</v>
      </c>
      <c r="H23" s="112"/>
      <c r="I23">
        <f>BRPL_EOD!AE23+BRPL_EOD!AF23</f>
        <v>44.54</v>
      </c>
      <c r="J23">
        <f>BYPL_EOD!AE23+BYPL_EOD!AF23</f>
        <v>25.3</v>
      </c>
      <c r="K23">
        <f>MES_EOD!AE23+MES_EOD!AF23</f>
        <v>9.5399999999999991</v>
      </c>
      <c r="L23">
        <f>NDMC_EOD!AE23+NDMC_EOD!AF23</f>
        <v>47.27</v>
      </c>
      <c r="M23">
        <f>TPDDL_EOD!AE23+TPDDL_EOD!AF23</f>
        <v>30.35</v>
      </c>
      <c r="N23">
        <f t="shared" si="0"/>
        <v>157</v>
      </c>
      <c r="O23" s="112">
        <f t="shared" si="1"/>
        <v>0</v>
      </c>
      <c r="P23">
        <v>44.54</v>
      </c>
      <c r="Q23">
        <v>25.3</v>
      </c>
      <c r="R23">
        <v>9.5399999999999991</v>
      </c>
      <c r="S23">
        <v>47.27</v>
      </c>
      <c r="T23">
        <v>30.35</v>
      </c>
      <c r="U23" s="114">
        <f t="shared" si="2"/>
        <v>157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157</v>
      </c>
      <c r="E24">
        <f>PPCL!N24</f>
        <v>0</v>
      </c>
      <c r="F24">
        <f t="shared" si="4"/>
        <v>265</v>
      </c>
      <c r="G24">
        <f t="shared" si="5"/>
        <v>157</v>
      </c>
      <c r="H24" s="112"/>
      <c r="I24">
        <f>BRPL_EOD!AE24+BRPL_EOD!AF24</f>
        <v>44.54</v>
      </c>
      <c r="J24">
        <f>BYPL_EOD!AE24+BYPL_EOD!AF24</f>
        <v>25.3</v>
      </c>
      <c r="K24">
        <f>MES_EOD!AE24+MES_EOD!AF24</f>
        <v>9.5399999999999991</v>
      </c>
      <c r="L24">
        <f>NDMC_EOD!AE24+NDMC_EOD!AF24</f>
        <v>47.27</v>
      </c>
      <c r="M24">
        <f>TPDDL_EOD!AE24+TPDDL_EOD!AF24</f>
        <v>30.35</v>
      </c>
      <c r="N24">
        <f t="shared" si="0"/>
        <v>157</v>
      </c>
      <c r="O24" s="112">
        <f t="shared" si="1"/>
        <v>0</v>
      </c>
      <c r="P24">
        <v>44.54</v>
      </c>
      <c r="Q24">
        <v>25.3</v>
      </c>
      <c r="R24">
        <v>9.5399999999999991</v>
      </c>
      <c r="S24">
        <v>47.27</v>
      </c>
      <c r="T24">
        <v>30.35</v>
      </c>
      <c r="U24" s="114">
        <f t="shared" si="2"/>
        <v>157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157</v>
      </c>
      <c r="E25">
        <f>PPCL!N25</f>
        <v>0</v>
      </c>
      <c r="F25">
        <f t="shared" si="4"/>
        <v>265</v>
      </c>
      <c r="G25">
        <f t="shared" si="5"/>
        <v>157</v>
      </c>
      <c r="H25" s="112"/>
      <c r="I25">
        <f>BRPL_EOD!AE25+BRPL_EOD!AF25</f>
        <v>44.54</v>
      </c>
      <c r="J25">
        <f>BYPL_EOD!AE25+BYPL_EOD!AF25</f>
        <v>25.3</v>
      </c>
      <c r="K25">
        <f>MES_EOD!AE25+MES_EOD!AF25</f>
        <v>9.5399999999999991</v>
      </c>
      <c r="L25">
        <f>NDMC_EOD!AE25+NDMC_EOD!AF25</f>
        <v>47.27</v>
      </c>
      <c r="M25">
        <f>TPDDL_EOD!AE25+TPDDL_EOD!AF25</f>
        <v>30.35</v>
      </c>
      <c r="N25">
        <f t="shared" si="0"/>
        <v>157</v>
      </c>
      <c r="O25" s="112">
        <f t="shared" si="1"/>
        <v>0</v>
      </c>
      <c r="P25">
        <v>44.54</v>
      </c>
      <c r="Q25">
        <v>25.3</v>
      </c>
      <c r="R25">
        <v>9.5399999999999991</v>
      </c>
      <c r="S25">
        <v>47.27</v>
      </c>
      <c r="T25">
        <v>30.35</v>
      </c>
      <c r="U25" s="114">
        <f t="shared" si="2"/>
        <v>157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157</v>
      </c>
      <c r="E26">
        <f>PPCL!N26</f>
        <v>0</v>
      </c>
      <c r="F26">
        <f t="shared" si="4"/>
        <v>265</v>
      </c>
      <c r="G26">
        <f t="shared" si="5"/>
        <v>157</v>
      </c>
      <c r="H26" s="112"/>
      <c r="I26">
        <f>BRPL_EOD!AE26+BRPL_EOD!AF26</f>
        <v>44.54</v>
      </c>
      <c r="J26">
        <f>BYPL_EOD!AE26+BYPL_EOD!AF26</f>
        <v>25.3</v>
      </c>
      <c r="K26">
        <f>MES_EOD!AE26+MES_EOD!AF26</f>
        <v>9.5399999999999991</v>
      </c>
      <c r="L26">
        <f>NDMC_EOD!AE26+NDMC_EOD!AF26</f>
        <v>47.27</v>
      </c>
      <c r="M26">
        <f>TPDDL_EOD!AE26+TPDDL_EOD!AF26</f>
        <v>30.35</v>
      </c>
      <c r="N26">
        <f t="shared" si="0"/>
        <v>157</v>
      </c>
      <c r="O26" s="112">
        <f t="shared" si="1"/>
        <v>0</v>
      </c>
      <c r="P26">
        <v>44.54</v>
      </c>
      <c r="Q26">
        <v>25.3</v>
      </c>
      <c r="R26">
        <v>9.5399999999999991</v>
      </c>
      <c r="S26">
        <v>47.27</v>
      </c>
      <c r="T26">
        <v>30.35</v>
      </c>
      <c r="U26" s="114">
        <f t="shared" si="2"/>
        <v>157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157</v>
      </c>
      <c r="E27">
        <f>PPCL!N27</f>
        <v>0</v>
      </c>
      <c r="F27">
        <f t="shared" si="4"/>
        <v>265</v>
      </c>
      <c r="G27">
        <f t="shared" si="5"/>
        <v>157</v>
      </c>
      <c r="H27" s="112"/>
      <c r="I27">
        <f>BRPL_EOD!AE27+BRPL_EOD!AF27</f>
        <v>44.54</v>
      </c>
      <c r="J27">
        <f>BYPL_EOD!AE27+BYPL_EOD!AF27</f>
        <v>25.3</v>
      </c>
      <c r="K27">
        <f>MES_EOD!AE27+MES_EOD!AF27</f>
        <v>9.5399999999999991</v>
      </c>
      <c r="L27">
        <f>NDMC_EOD!AE27+NDMC_EOD!AF27</f>
        <v>47.27</v>
      </c>
      <c r="M27">
        <f>TPDDL_EOD!AE27+TPDDL_EOD!AF27</f>
        <v>30.35</v>
      </c>
      <c r="N27">
        <f t="shared" si="0"/>
        <v>157</v>
      </c>
      <c r="O27" s="112">
        <f t="shared" si="1"/>
        <v>0</v>
      </c>
      <c r="P27">
        <v>44.54</v>
      </c>
      <c r="Q27">
        <v>25.3</v>
      </c>
      <c r="R27">
        <v>9.5399999999999991</v>
      </c>
      <c r="S27">
        <v>47.27</v>
      </c>
      <c r="T27">
        <v>30.35</v>
      </c>
      <c r="U27" s="114">
        <f t="shared" si="2"/>
        <v>157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157</v>
      </c>
      <c r="E28">
        <f>PPCL!N28</f>
        <v>0</v>
      </c>
      <c r="F28">
        <f t="shared" si="4"/>
        <v>265</v>
      </c>
      <c r="G28">
        <f t="shared" si="5"/>
        <v>157</v>
      </c>
      <c r="H28" s="112"/>
      <c r="I28">
        <f>BRPL_EOD!AE28+BRPL_EOD!AF28</f>
        <v>44.54</v>
      </c>
      <c r="J28">
        <f>BYPL_EOD!AE28+BYPL_EOD!AF28</f>
        <v>25.3</v>
      </c>
      <c r="K28">
        <f>MES_EOD!AE28+MES_EOD!AF28</f>
        <v>9.5399999999999991</v>
      </c>
      <c r="L28">
        <f>NDMC_EOD!AE28+NDMC_EOD!AF28</f>
        <v>47.27</v>
      </c>
      <c r="M28">
        <f>TPDDL_EOD!AE28+TPDDL_EOD!AF28</f>
        <v>30.35</v>
      </c>
      <c r="N28">
        <f t="shared" si="0"/>
        <v>157</v>
      </c>
      <c r="O28" s="112">
        <f t="shared" si="1"/>
        <v>0</v>
      </c>
      <c r="P28">
        <v>44.54</v>
      </c>
      <c r="Q28">
        <v>25.3</v>
      </c>
      <c r="R28">
        <v>9.5399999999999991</v>
      </c>
      <c r="S28">
        <v>47.27</v>
      </c>
      <c r="T28">
        <v>30.35</v>
      </c>
      <c r="U28" s="114">
        <f t="shared" si="2"/>
        <v>157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157</v>
      </c>
      <c r="E29">
        <f>PPCL!N29</f>
        <v>0</v>
      </c>
      <c r="F29">
        <f t="shared" si="4"/>
        <v>265</v>
      </c>
      <c r="G29">
        <f t="shared" si="5"/>
        <v>157</v>
      </c>
      <c r="H29" s="112"/>
      <c r="I29">
        <f>BRPL_EOD!AE29+BRPL_EOD!AF29</f>
        <v>44.54</v>
      </c>
      <c r="J29">
        <f>BYPL_EOD!AE29+BYPL_EOD!AF29</f>
        <v>25.3</v>
      </c>
      <c r="K29">
        <f>MES_EOD!AE29+MES_EOD!AF29</f>
        <v>9.5399999999999991</v>
      </c>
      <c r="L29">
        <f>NDMC_EOD!AE29+NDMC_EOD!AF29</f>
        <v>47.27</v>
      </c>
      <c r="M29">
        <f>TPDDL_EOD!AE29+TPDDL_EOD!AF29</f>
        <v>30.35</v>
      </c>
      <c r="N29">
        <f t="shared" si="0"/>
        <v>157</v>
      </c>
      <c r="O29" s="112">
        <f t="shared" si="1"/>
        <v>0</v>
      </c>
      <c r="P29">
        <v>44.54</v>
      </c>
      <c r="Q29">
        <v>25.3</v>
      </c>
      <c r="R29">
        <v>9.5399999999999991</v>
      </c>
      <c r="S29">
        <v>47.27</v>
      </c>
      <c r="T29">
        <v>30.35</v>
      </c>
      <c r="U29" s="114">
        <f t="shared" si="2"/>
        <v>157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157</v>
      </c>
      <c r="E30">
        <f>PPCL!N30</f>
        <v>0</v>
      </c>
      <c r="F30">
        <f t="shared" si="4"/>
        <v>265</v>
      </c>
      <c r="G30">
        <f t="shared" si="5"/>
        <v>157</v>
      </c>
      <c r="H30" s="112"/>
      <c r="I30">
        <f>BRPL_EOD!AE30+BRPL_EOD!AF30</f>
        <v>44.54</v>
      </c>
      <c r="J30">
        <f>BYPL_EOD!AE30+BYPL_EOD!AF30</f>
        <v>25.3</v>
      </c>
      <c r="K30">
        <f>MES_EOD!AE30+MES_EOD!AF30</f>
        <v>9.5399999999999991</v>
      </c>
      <c r="L30">
        <f>NDMC_EOD!AE30+NDMC_EOD!AF30</f>
        <v>47.27</v>
      </c>
      <c r="M30">
        <f>TPDDL_EOD!AE30+TPDDL_EOD!AF30</f>
        <v>30.35</v>
      </c>
      <c r="N30">
        <f t="shared" si="0"/>
        <v>157</v>
      </c>
      <c r="O30" s="112">
        <f t="shared" si="1"/>
        <v>0</v>
      </c>
      <c r="P30">
        <v>44.54</v>
      </c>
      <c r="Q30">
        <v>25.3</v>
      </c>
      <c r="R30">
        <v>9.5399999999999991</v>
      </c>
      <c r="S30">
        <v>47.27</v>
      </c>
      <c r="T30">
        <v>30.35</v>
      </c>
      <c r="U30" s="114">
        <f t="shared" si="2"/>
        <v>157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157</v>
      </c>
      <c r="E31">
        <f>PPCL!N31</f>
        <v>0</v>
      </c>
      <c r="F31">
        <f t="shared" si="4"/>
        <v>265</v>
      </c>
      <c r="G31">
        <f t="shared" si="5"/>
        <v>157</v>
      </c>
      <c r="H31" s="112"/>
      <c r="I31">
        <f>BRPL_EOD!AE31+BRPL_EOD!AF31</f>
        <v>44.54</v>
      </c>
      <c r="J31">
        <f>BYPL_EOD!AE31+BYPL_EOD!AF31</f>
        <v>25.3</v>
      </c>
      <c r="K31">
        <f>MES_EOD!AE31+MES_EOD!AF31</f>
        <v>9.5399999999999991</v>
      </c>
      <c r="L31">
        <f>NDMC_EOD!AE31+NDMC_EOD!AF31</f>
        <v>47.27</v>
      </c>
      <c r="M31">
        <f>TPDDL_EOD!AE31+TPDDL_EOD!AF31</f>
        <v>30.35</v>
      </c>
      <c r="N31">
        <f t="shared" si="0"/>
        <v>157</v>
      </c>
      <c r="O31" s="112">
        <f t="shared" si="1"/>
        <v>0</v>
      </c>
      <c r="P31">
        <v>44.54</v>
      </c>
      <c r="Q31">
        <v>25.3</v>
      </c>
      <c r="R31">
        <v>9.5399999999999991</v>
      </c>
      <c r="S31">
        <v>47.27</v>
      </c>
      <c r="T31">
        <v>30.35</v>
      </c>
      <c r="U31" s="114">
        <f t="shared" si="2"/>
        <v>157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157</v>
      </c>
      <c r="E32">
        <f>PPCL!N32</f>
        <v>0</v>
      </c>
      <c r="F32">
        <f t="shared" si="4"/>
        <v>265</v>
      </c>
      <c r="G32">
        <f t="shared" si="5"/>
        <v>157</v>
      </c>
      <c r="H32" s="112"/>
      <c r="I32">
        <f>BRPL_EOD!AE32+BRPL_EOD!AF32</f>
        <v>44.54</v>
      </c>
      <c r="J32">
        <f>BYPL_EOD!AE32+BYPL_EOD!AF32</f>
        <v>25.3</v>
      </c>
      <c r="K32">
        <f>MES_EOD!AE32+MES_EOD!AF32</f>
        <v>9.5399999999999991</v>
      </c>
      <c r="L32">
        <f>NDMC_EOD!AE32+NDMC_EOD!AF32</f>
        <v>47.27</v>
      </c>
      <c r="M32">
        <f>TPDDL_EOD!AE32+TPDDL_EOD!AF32</f>
        <v>30.35</v>
      </c>
      <c r="N32">
        <f t="shared" si="0"/>
        <v>157</v>
      </c>
      <c r="O32" s="112">
        <f t="shared" si="1"/>
        <v>0</v>
      </c>
      <c r="P32">
        <v>44.54</v>
      </c>
      <c r="Q32">
        <v>25.3</v>
      </c>
      <c r="R32">
        <v>9.5399999999999991</v>
      </c>
      <c r="S32">
        <v>47.27</v>
      </c>
      <c r="T32">
        <v>30.35</v>
      </c>
      <c r="U32" s="114">
        <f t="shared" si="2"/>
        <v>157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157</v>
      </c>
      <c r="E33">
        <f>PPCL!N33</f>
        <v>0</v>
      </c>
      <c r="F33">
        <f t="shared" si="4"/>
        <v>265</v>
      </c>
      <c r="G33">
        <f t="shared" si="5"/>
        <v>157</v>
      </c>
      <c r="H33" s="112"/>
      <c r="I33">
        <f>BRPL_EOD!AE33+BRPL_EOD!AF33</f>
        <v>44.54</v>
      </c>
      <c r="J33">
        <f>BYPL_EOD!AE33+BYPL_EOD!AF33</f>
        <v>25.3</v>
      </c>
      <c r="K33">
        <f>MES_EOD!AE33+MES_EOD!AF33</f>
        <v>9.5399999999999991</v>
      </c>
      <c r="L33">
        <f>NDMC_EOD!AE33+NDMC_EOD!AF33</f>
        <v>47.27</v>
      </c>
      <c r="M33">
        <f>TPDDL_EOD!AE33+TPDDL_EOD!AF33</f>
        <v>30.35</v>
      </c>
      <c r="N33">
        <f t="shared" si="0"/>
        <v>157</v>
      </c>
      <c r="O33" s="112">
        <f t="shared" si="1"/>
        <v>0</v>
      </c>
      <c r="P33">
        <v>44.54</v>
      </c>
      <c r="Q33">
        <v>25.3</v>
      </c>
      <c r="R33">
        <v>9.5399999999999991</v>
      </c>
      <c r="S33">
        <v>47.27</v>
      </c>
      <c r="T33">
        <v>30.35</v>
      </c>
      <c r="U33" s="114">
        <f t="shared" si="2"/>
        <v>157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157</v>
      </c>
      <c r="E34">
        <f>PPCL!N34</f>
        <v>0</v>
      </c>
      <c r="F34">
        <f t="shared" si="4"/>
        <v>265</v>
      </c>
      <c r="G34">
        <f t="shared" si="5"/>
        <v>157</v>
      </c>
      <c r="H34" s="112"/>
      <c r="I34">
        <f>BRPL_EOD!AE34+BRPL_EOD!AF34</f>
        <v>44.54</v>
      </c>
      <c r="J34">
        <f>BYPL_EOD!AE34+BYPL_EOD!AF34</f>
        <v>25.3</v>
      </c>
      <c r="K34">
        <f>MES_EOD!AE34+MES_EOD!AF34</f>
        <v>9.5399999999999991</v>
      </c>
      <c r="L34">
        <f>NDMC_EOD!AE34+NDMC_EOD!AF34</f>
        <v>47.27</v>
      </c>
      <c r="M34">
        <f>TPDDL_EOD!AE34+TPDDL_EOD!AF34</f>
        <v>30.35</v>
      </c>
      <c r="N34">
        <f t="shared" si="0"/>
        <v>157</v>
      </c>
      <c r="O34" s="112">
        <f t="shared" si="1"/>
        <v>0</v>
      </c>
      <c r="P34">
        <v>44.54</v>
      </c>
      <c r="Q34">
        <v>25.3</v>
      </c>
      <c r="R34">
        <v>9.5399999999999991</v>
      </c>
      <c r="S34">
        <v>47.27</v>
      </c>
      <c r="T34">
        <v>30.35</v>
      </c>
      <c r="U34" s="114">
        <f t="shared" si="2"/>
        <v>157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155</v>
      </c>
      <c r="E35">
        <f>PPCL!N35</f>
        <v>0</v>
      </c>
      <c r="F35">
        <f t="shared" si="4"/>
        <v>265</v>
      </c>
      <c r="G35">
        <f t="shared" si="5"/>
        <v>155</v>
      </c>
      <c r="H35" s="112"/>
      <c r="I35">
        <f>BRPL_EOD!AE35+BRPL_EOD!AF35</f>
        <v>43.96</v>
      </c>
      <c r="J35">
        <f>BYPL_EOD!AE35+BYPL_EOD!AF35</f>
        <v>24.97</v>
      </c>
      <c r="K35">
        <f>MES_EOD!AE35+MES_EOD!AF35</f>
        <v>9.42</v>
      </c>
      <c r="L35">
        <f>NDMC_EOD!AE35+NDMC_EOD!AF35</f>
        <v>46.66</v>
      </c>
      <c r="M35">
        <f>TPDDL_EOD!AE35+TPDDL_EOD!AF35</f>
        <v>30</v>
      </c>
      <c r="N35">
        <f t="shared" si="0"/>
        <v>155.01</v>
      </c>
      <c r="O35" s="112">
        <f t="shared" si="1"/>
        <v>-9.9999999999909051E-3</v>
      </c>
      <c r="P35">
        <v>43.957164053932004</v>
      </c>
      <c r="Q35">
        <v>24.968389136184761</v>
      </c>
      <c r="R35">
        <v>9.4193922972711448</v>
      </c>
      <c r="S35">
        <v>46.656989871621185</v>
      </c>
      <c r="T35">
        <v>29.998064640990904</v>
      </c>
      <c r="U35" s="114">
        <f t="shared" si="2"/>
        <v>155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155</v>
      </c>
      <c r="E36">
        <f>PPCL!N36</f>
        <v>0</v>
      </c>
      <c r="F36">
        <f t="shared" si="4"/>
        <v>265</v>
      </c>
      <c r="G36">
        <f t="shared" si="5"/>
        <v>155</v>
      </c>
      <c r="H36" s="112"/>
      <c r="I36">
        <f>BRPL_EOD!AE36+BRPL_EOD!AF36</f>
        <v>43.96</v>
      </c>
      <c r="J36">
        <f>BYPL_EOD!AE36+BYPL_EOD!AF36</f>
        <v>24.97</v>
      </c>
      <c r="K36">
        <f>MES_EOD!AE36+MES_EOD!AF36</f>
        <v>9.42</v>
      </c>
      <c r="L36">
        <f>NDMC_EOD!AE36+NDMC_EOD!AF36</f>
        <v>46.66</v>
      </c>
      <c r="M36">
        <f>TPDDL_EOD!AE36+TPDDL_EOD!AF36</f>
        <v>30</v>
      </c>
      <c r="N36">
        <f t="shared" si="0"/>
        <v>155.01</v>
      </c>
      <c r="O36" s="112">
        <f t="shared" si="1"/>
        <v>-9.9999999999909051E-3</v>
      </c>
      <c r="P36">
        <v>43.957164053932004</v>
      </c>
      <c r="Q36">
        <v>24.968389136184761</v>
      </c>
      <c r="R36">
        <v>9.4193922972711448</v>
      </c>
      <c r="S36">
        <v>46.656989871621185</v>
      </c>
      <c r="T36">
        <v>29.998064640990904</v>
      </c>
      <c r="U36" s="114">
        <f t="shared" si="2"/>
        <v>155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155</v>
      </c>
      <c r="E37">
        <f>PPCL!N37</f>
        <v>0</v>
      </c>
      <c r="F37">
        <f t="shared" si="4"/>
        <v>265</v>
      </c>
      <c r="G37">
        <f t="shared" si="5"/>
        <v>155</v>
      </c>
      <c r="H37" s="112"/>
      <c r="I37">
        <f>BRPL_EOD!AE37+BRPL_EOD!AF37</f>
        <v>43.96</v>
      </c>
      <c r="J37">
        <f>BYPL_EOD!AE37+BYPL_EOD!AF37</f>
        <v>24.97</v>
      </c>
      <c r="K37">
        <f>MES_EOD!AE37+MES_EOD!AF37</f>
        <v>9.42</v>
      </c>
      <c r="L37">
        <f>NDMC_EOD!AE37+NDMC_EOD!AF37</f>
        <v>46.66</v>
      </c>
      <c r="M37">
        <f>TPDDL_EOD!AE37+TPDDL_EOD!AF37</f>
        <v>30</v>
      </c>
      <c r="N37">
        <f t="shared" si="0"/>
        <v>155.01</v>
      </c>
      <c r="O37" s="112">
        <f t="shared" si="1"/>
        <v>-9.9999999999909051E-3</v>
      </c>
      <c r="P37">
        <v>43.957164053932004</v>
      </c>
      <c r="Q37">
        <v>24.968389136184761</v>
      </c>
      <c r="R37">
        <v>9.4193922972711448</v>
      </c>
      <c r="S37">
        <v>46.656989871621185</v>
      </c>
      <c r="T37">
        <v>29.998064640990904</v>
      </c>
      <c r="U37" s="114">
        <f t="shared" si="2"/>
        <v>155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155</v>
      </c>
      <c r="E38">
        <f>PPCL!N38</f>
        <v>0</v>
      </c>
      <c r="F38">
        <f t="shared" si="4"/>
        <v>265</v>
      </c>
      <c r="G38">
        <f t="shared" si="5"/>
        <v>155</v>
      </c>
      <c r="H38" s="112"/>
      <c r="I38">
        <f>BRPL_EOD!AE38+BRPL_EOD!AF38</f>
        <v>43.96</v>
      </c>
      <c r="J38">
        <f>BYPL_EOD!AE38+BYPL_EOD!AF38</f>
        <v>24.97</v>
      </c>
      <c r="K38">
        <f>MES_EOD!AE38+MES_EOD!AF38</f>
        <v>9.42</v>
      </c>
      <c r="L38">
        <f>NDMC_EOD!AE38+NDMC_EOD!AF38</f>
        <v>46.66</v>
      </c>
      <c r="M38">
        <f>TPDDL_EOD!AE38+TPDDL_EOD!AF38</f>
        <v>30</v>
      </c>
      <c r="N38">
        <f t="shared" si="0"/>
        <v>155.01</v>
      </c>
      <c r="O38" s="112">
        <f t="shared" si="1"/>
        <v>-9.9999999999909051E-3</v>
      </c>
      <c r="P38">
        <v>43.957164053932004</v>
      </c>
      <c r="Q38">
        <v>24.968389136184761</v>
      </c>
      <c r="R38">
        <v>9.4193922972711448</v>
      </c>
      <c r="S38">
        <v>46.656989871621185</v>
      </c>
      <c r="T38">
        <v>29.998064640990904</v>
      </c>
      <c r="U38" s="114">
        <f t="shared" si="2"/>
        <v>155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155</v>
      </c>
      <c r="E39">
        <f>PPCL!N39</f>
        <v>0</v>
      </c>
      <c r="F39">
        <f t="shared" si="4"/>
        <v>265</v>
      </c>
      <c r="G39">
        <f t="shared" si="5"/>
        <v>155</v>
      </c>
      <c r="H39" s="112"/>
      <c r="I39">
        <f>BRPL_EOD!AE39+BRPL_EOD!AF39</f>
        <v>43.96</v>
      </c>
      <c r="J39">
        <f>BYPL_EOD!AE39+BYPL_EOD!AF39</f>
        <v>24.97</v>
      </c>
      <c r="K39">
        <f>MES_EOD!AE39+MES_EOD!AF39</f>
        <v>9.42</v>
      </c>
      <c r="L39">
        <f>NDMC_EOD!AE39+NDMC_EOD!AF39</f>
        <v>46.66</v>
      </c>
      <c r="M39">
        <f>TPDDL_EOD!AE39+TPDDL_EOD!AF39</f>
        <v>30</v>
      </c>
      <c r="N39">
        <f t="shared" si="0"/>
        <v>155.01</v>
      </c>
      <c r="O39" s="112">
        <f t="shared" si="1"/>
        <v>-9.9999999999909051E-3</v>
      </c>
      <c r="P39">
        <v>43.957164053932004</v>
      </c>
      <c r="Q39">
        <v>24.968389136184761</v>
      </c>
      <c r="R39">
        <v>9.4193922972711448</v>
      </c>
      <c r="S39">
        <v>46.656989871621185</v>
      </c>
      <c r="T39">
        <v>29.998064640990904</v>
      </c>
      <c r="U39" s="114">
        <f t="shared" si="2"/>
        <v>155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155</v>
      </c>
      <c r="E40">
        <f>PPCL!N40</f>
        <v>0</v>
      </c>
      <c r="F40">
        <f t="shared" si="4"/>
        <v>265</v>
      </c>
      <c r="G40">
        <f t="shared" si="5"/>
        <v>155</v>
      </c>
      <c r="H40" s="112"/>
      <c r="I40">
        <f>BRPL_EOD!AE40+BRPL_EOD!AF40</f>
        <v>43.96</v>
      </c>
      <c r="J40">
        <f>BYPL_EOD!AE40+BYPL_EOD!AF40</f>
        <v>24.97</v>
      </c>
      <c r="K40">
        <f>MES_EOD!AE40+MES_EOD!AF40</f>
        <v>9.42</v>
      </c>
      <c r="L40">
        <f>NDMC_EOD!AE40+NDMC_EOD!AF40</f>
        <v>46.66</v>
      </c>
      <c r="M40">
        <f>TPDDL_EOD!AE40+TPDDL_EOD!AF40</f>
        <v>30</v>
      </c>
      <c r="N40">
        <f t="shared" si="0"/>
        <v>155.01</v>
      </c>
      <c r="O40" s="112">
        <f t="shared" si="1"/>
        <v>-9.9999999999909051E-3</v>
      </c>
      <c r="P40">
        <v>43.957164053932004</v>
      </c>
      <c r="Q40">
        <v>24.968389136184761</v>
      </c>
      <c r="R40">
        <v>9.4193922972711448</v>
      </c>
      <c r="S40">
        <v>46.656989871621185</v>
      </c>
      <c r="T40">
        <v>29.998064640990904</v>
      </c>
      <c r="U40" s="114">
        <f t="shared" si="2"/>
        <v>155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155</v>
      </c>
      <c r="E41">
        <f>PPCL!N41</f>
        <v>0</v>
      </c>
      <c r="F41">
        <f t="shared" si="4"/>
        <v>265</v>
      </c>
      <c r="G41">
        <f t="shared" si="5"/>
        <v>155</v>
      </c>
      <c r="H41" s="112"/>
      <c r="I41">
        <f>BRPL_EOD!AE41+BRPL_EOD!AF41</f>
        <v>43.96</v>
      </c>
      <c r="J41">
        <f>BYPL_EOD!AE41+BYPL_EOD!AF41</f>
        <v>24.97</v>
      </c>
      <c r="K41">
        <f>MES_EOD!AE41+MES_EOD!AF41</f>
        <v>9.42</v>
      </c>
      <c r="L41">
        <f>NDMC_EOD!AE41+NDMC_EOD!AF41</f>
        <v>46.66</v>
      </c>
      <c r="M41">
        <f>TPDDL_EOD!AE41+TPDDL_EOD!AF41</f>
        <v>30</v>
      </c>
      <c r="N41">
        <f t="shared" si="0"/>
        <v>155.01</v>
      </c>
      <c r="O41" s="112">
        <f t="shared" si="1"/>
        <v>-9.9999999999909051E-3</v>
      </c>
      <c r="P41">
        <v>43.957164053932004</v>
      </c>
      <c r="Q41">
        <v>24.968389136184761</v>
      </c>
      <c r="R41">
        <v>9.4193922972711448</v>
      </c>
      <c r="S41">
        <v>46.656989871621185</v>
      </c>
      <c r="T41">
        <v>29.998064640990904</v>
      </c>
      <c r="U41" s="114">
        <f t="shared" si="2"/>
        <v>155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155</v>
      </c>
      <c r="E42">
        <f>PPCL!N42</f>
        <v>0</v>
      </c>
      <c r="F42">
        <f t="shared" si="4"/>
        <v>265</v>
      </c>
      <c r="G42">
        <f t="shared" si="5"/>
        <v>155</v>
      </c>
      <c r="H42" s="112"/>
      <c r="I42">
        <f>BRPL_EOD!AE42+BRPL_EOD!AF42</f>
        <v>43.96</v>
      </c>
      <c r="J42">
        <f>BYPL_EOD!AE42+BYPL_EOD!AF42</f>
        <v>24.97</v>
      </c>
      <c r="K42">
        <f>MES_EOD!AE42+MES_EOD!AF42</f>
        <v>9.42</v>
      </c>
      <c r="L42">
        <f>NDMC_EOD!AE42+NDMC_EOD!AF42</f>
        <v>46.66</v>
      </c>
      <c r="M42">
        <f>TPDDL_EOD!AE42+TPDDL_EOD!AF42</f>
        <v>30</v>
      </c>
      <c r="N42">
        <f t="shared" si="0"/>
        <v>155.01</v>
      </c>
      <c r="O42" s="112">
        <f t="shared" si="1"/>
        <v>-9.9999999999909051E-3</v>
      </c>
      <c r="P42">
        <v>43.957164053932004</v>
      </c>
      <c r="Q42">
        <v>24.968389136184761</v>
      </c>
      <c r="R42">
        <v>9.4193922972711448</v>
      </c>
      <c r="S42">
        <v>46.656989871621185</v>
      </c>
      <c r="T42">
        <v>29.998064640990904</v>
      </c>
      <c r="U42" s="114">
        <f t="shared" si="2"/>
        <v>155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265</v>
      </c>
      <c r="G43">
        <f t="shared" si="5"/>
        <v>152</v>
      </c>
      <c r="H43" s="112"/>
      <c r="I43">
        <f>BRPL_EOD!AE43+BRPL_EOD!AF43</f>
        <v>42.9</v>
      </c>
      <c r="J43">
        <f>BYPL_EOD!AE43+BYPL_EOD!AF43</f>
        <v>24.37</v>
      </c>
      <c r="K43">
        <f>MES_EOD!AE43+MES_EOD!AF43</f>
        <v>9.19</v>
      </c>
      <c r="L43">
        <f>NDMC_EOD!AE43+NDMC_EOD!AF43</f>
        <v>45.54</v>
      </c>
      <c r="M43">
        <f>TPDDL_EOD!AE43+TPDDL_EOD!AF43</f>
        <v>30</v>
      </c>
      <c r="N43">
        <f t="shared" si="0"/>
        <v>152</v>
      </c>
      <c r="O43" s="112">
        <f t="shared" si="1"/>
        <v>0</v>
      </c>
      <c r="P43">
        <v>42.9</v>
      </c>
      <c r="Q43">
        <v>24.37</v>
      </c>
      <c r="R43">
        <v>9.19</v>
      </c>
      <c r="S43">
        <v>45.54</v>
      </c>
      <c r="T43">
        <v>30</v>
      </c>
      <c r="U43" s="114">
        <f t="shared" si="2"/>
        <v>152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265</v>
      </c>
      <c r="G44">
        <f t="shared" si="5"/>
        <v>152</v>
      </c>
      <c r="H44" s="112"/>
      <c r="I44">
        <f>BRPL_EOD!AE44+BRPL_EOD!AF44</f>
        <v>42.9</v>
      </c>
      <c r="J44">
        <f>BYPL_EOD!AE44+BYPL_EOD!AF44</f>
        <v>24.37</v>
      </c>
      <c r="K44">
        <f>MES_EOD!AE44+MES_EOD!AF44</f>
        <v>9.19</v>
      </c>
      <c r="L44">
        <f>NDMC_EOD!AE44+NDMC_EOD!AF44</f>
        <v>45.54</v>
      </c>
      <c r="M44">
        <f>TPDDL_EOD!AE44+TPDDL_EOD!AF44</f>
        <v>30</v>
      </c>
      <c r="N44">
        <f t="shared" si="0"/>
        <v>152</v>
      </c>
      <c r="O44" s="112">
        <f t="shared" si="1"/>
        <v>0</v>
      </c>
      <c r="P44">
        <v>42.9</v>
      </c>
      <c r="Q44">
        <v>24.37</v>
      </c>
      <c r="R44">
        <v>9.19</v>
      </c>
      <c r="S44">
        <v>45.54</v>
      </c>
      <c r="T44">
        <v>30</v>
      </c>
      <c r="U44" s="114">
        <f t="shared" si="2"/>
        <v>152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265</v>
      </c>
      <c r="G45">
        <f t="shared" si="5"/>
        <v>152</v>
      </c>
      <c r="H45" s="112"/>
      <c r="I45">
        <f>BRPL_EOD!AE45+BRPL_EOD!AF45</f>
        <v>42.9</v>
      </c>
      <c r="J45">
        <f>BYPL_EOD!AE45+BYPL_EOD!AF45</f>
        <v>24.37</v>
      </c>
      <c r="K45">
        <f>MES_EOD!AE45+MES_EOD!AF45</f>
        <v>9.19</v>
      </c>
      <c r="L45">
        <f>NDMC_EOD!AE45+NDMC_EOD!AF45</f>
        <v>45.54</v>
      </c>
      <c r="M45">
        <f>TPDDL_EOD!AE45+TPDDL_EOD!AF45</f>
        <v>30</v>
      </c>
      <c r="N45">
        <f t="shared" si="0"/>
        <v>152</v>
      </c>
      <c r="O45" s="112">
        <f t="shared" si="1"/>
        <v>0</v>
      </c>
      <c r="P45">
        <v>42.9</v>
      </c>
      <c r="Q45">
        <v>24.37</v>
      </c>
      <c r="R45">
        <v>9.19</v>
      </c>
      <c r="S45">
        <v>45.54</v>
      </c>
      <c r="T45">
        <v>30</v>
      </c>
      <c r="U45" s="114">
        <f t="shared" si="2"/>
        <v>152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265</v>
      </c>
      <c r="G46">
        <f t="shared" si="5"/>
        <v>152</v>
      </c>
      <c r="H46" s="112"/>
      <c r="I46">
        <f>BRPL_EOD!AE46+BRPL_EOD!AF46</f>
        <v>42.9</v>
      </c>
      <c r="J46">
        <f>BYPL_EOD!AE46+BYPL_EOD!AF46</f>
        <v>24.37</v>
      </c>
      <c r="K46">
        <f>MES_EOD!AE46+MES_EOD!AF46</f>
        <v>9.19</v>
      </c>
      <c r="L46">
        <f>NDMC_EOD!AE46+NDMC_EOD!AF46</f>
        <v>45.54</v>
      </c>
      <c r="M46">
        <f>TPDDL_EOD!AE46+TPDDL_EOD!AF46</f>
        <v>30</v>
      </c>
      <c r="N46">
        <f t="shared" si="0"/>
        <v>152</v>
      </c>
      <c r="O46" s="112">
        <f t="shared" si="1"/>
        <v>0</v>
      </c>
      <c r="P46">
        <v>42.9</v>
      </c>
      <c r="Q46">
        <v>24.37</v>
      </c>
      <c r="R46">
        <v>9.19</v>
      </c>
      <c r="S46">
        <v>45.54</v>
      </c>
      <c r="T46">
        <v>30</v>
      </c>
      <c r="U46" s="114">
        <f t="shared" si="2"/>
        <v>152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265</v>
      </c>
      <c r="G47">
        <f t="shared" si="5"/>
        <v>152</v>
      </c>
      <c r="H47" s="112"/>
      <c r="I47">
        <f>BRPL_EOD!AE47+BRPL_EOD!AF47</f>
        <v>42.9</v>
      </c>
      <c r="J47">
        <f>BYPL_EOD!AE47+BYPL_EOD!AF47</f>
        <v>24.37</v>
      </c>
      <c r="K47">
        <f>MES_EOD!AE47+MES_EOD!AF47</f>
        <v>9.19</v>
      </c>
      <c r="L47">
        <f>NDMC_EOD!AE47+NDMC_EOD!AF47</f>
        <v>45.54</v>
      </c>
      <c r="M47">
        <f>TPDDL_EOD!AE47+TPDDL_EOD!AF47</f>
        <v>30</v>
      </c>
      <c r="N47">
        <f t="shared" si="0"/>
        <v>152</v>
      </c>
      <c r="O47" s="112">
        <f t="shared" si="1"/>
        <v>0</v>
      </c>
      <c r="P47">
        <v>42.9</v>
      </c>
      <c r="Q47">
        <v>24.37</v>
      </c>
      <c r="R47">
        <v>9.19</v>
      </c>
      <c r="S47">
        <v>45.54</v>
      </c>
      <c r="T47">
        <v>30</v>
      </c>
      <c r="U47" s="114">
        <f t="shared" si="2"/>
        <v>152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265</v>
      </c>
      <c r="G48">
        <f t="shared" si="5"/>
        <v>152</v>
      </c>
      <c r="H48" s="112"/>
      <c r="I48">
        <f>BRPL_EOD!AE48+BRPL_EOD!AF48</f>
        <v>42.9</v>
      </c>
      <c r="J48">
        <f>BYPL_EOD!AE48+BYPL_EOD!AF48</f>
        <v>24.37</v>
      </c>
      <c r="K48">
        <f>MES_EOD!AE48+MES_EOD!AF48</f>
        <v>9.19</v>
      </c>
      <c r="L48">
        <f>NDMC_EOD!AE48+NDMC_EOD!AF48</f>
        <v>45.54</v>
      </c>
      <c r="M48">
        <f>TPDDL_EOD!AE48+TPDDL_EOD!AF48</f>
        <v>30</v>
      </c>
      <c r="N48">
        <f t="shared" si="0"/>
        <v>152</v>
      </c>
      <c r="O48" s="112">
        <f t="shared" si="1"/>
        <v>0</v>
      </c>
      <c r="P48">
        <v>42.9</v>
      </c>
      <c r="Q48">
        <v>24.37</v>
      </c>
      <c r="R48">
        <v>9.19</v>
      </c>
      <c r="S48">
        <v>45.54</v>
      </c>
      <c r="T48">
        <v>30</v>
      </c>
      <c r="U48" s="114">
        <f t="shared" si="2"/>
        <v>152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152</v>
      </c>
      <c r="E49">
        <f>PPCL!N49</f>
        <v>0</v>
      </c>
      <c r="F49">
        <f t="shared" si="4"/>
        <v>265</v>
      </c>
      <c r="G49">
        <f t="shared" si="5"/>
        <v>152</v>
      </c>
      <c r="H49" s="112"/>
      <c r="I49">
        <f>BRPL_EOD!AE49+BRPL_EOD!AF49</f>
        <v>42.9</v>
      </c>
      <c r="J49">
        <f>BYPL_EOD!AE49+BYPL_EOD!AF49</f>
        <v>24.37</v>
      </c>
      <c r="K49">
        <f>MES_EOD!AE49+MES_EOD!AF49</f>
        <v>9.19</v>
      </c>
      <c r="L49">
        <f>NDMC_EOD!AE49+NDMC_EOD!AF49</f>
        <v>45.54</v>
      </c>
      <c r="M49">
        <f>TPDDL_EOD!AE49+TPDDL_EOD!AF49</f>
        <v>30</v>
      </c>
      <c r="N49">
        <f t="shared" si="0"/>
        <v>152</v>
      </c>
      <c r="O49" s="112">
        <f t="shared" si="1"/>
        <v>0</v>
      </c>
      <c r="P49">
        <v>42.9</v>
      </c>
      <c r="Q49">
        <v>24.37</v>
      </c>
      <c r="R49">
        <v>9.19</v>
      </c>
      <c r="S49">
        <v>45.54</v>
      </c>
      <c r="T49">
        <v>30</v>
      </c>
      <c r="U49" s="114">
        <f t="shared" si="2"/>
        <v>152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265</v>
      </c>
      <c r="G50">
        <f t="shared" si="5"/>
        <v>152</v>
      </c>
      <c r="H50" s="112"/>
      <c r="I50">
        <f>BRPL_EOD!AE50+BRPL_EOD!AF50</f>
        <v>42.9</v>
      </c>
      <c r="J50">
        <f>BYPL_EOD!AE50+BYPL_EOD!AF50</f>
        <v>24.37</v>
      </c>
      <c r="K50">
        <f>MES_EOD!AE50+MES_EOD!AF50</f>
        <v>9.19</v>
      </c>
      <c r="L50">
        <f>NDMC_EOD!AE50+NDMC_EOD!AF50</f>
        <v>45.54</v>
      </c>
      <c r="M50">
        <f>TPDDL_EOD!AE50+TPDDL_EOD!AF50</f>
        <v>30</v>
      </c>
      <c r="N50">
        <f t="shared" si="0"/>
        <v>152</v>
      </c>
      <c r="O50" s="112">
        <f t="shared" si="1"/>
        <v>0</v>
      </c>
      <c r="P50">
        <v>42.9</v>
      </c>
      <c r="Q50">
        <v>24.37</v>
      </c>
      <c r="R50">
        <v>9.19</v>
      </c>
      <c r="S50">
        <v>45.54</v>
      </c>
      <c r="T50">
        <v>30</v>
      </c>
      <c r="U50" s="114">
        <f t="shared" si="2"/>
        <v>152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152</v>
      </c>
      <c r="E51">
        <f>PPCL!N51</f>
        <v>0</v>
      </c>
      <c r="F51">
        <f t="shared" si="4"/>
        <v>265</v>
      </c>
      <c r="G51">
        <f t="shared" si="5"/>
        <v>152</v>
      </c>
      <c r="H51" s="112"/>
      <c r="I51">
        <f>BRPL_EOD!AE51+BRPL_EOD!AF51</f>
        <v>42.9</v>
      </c>
      <c r="J51">
        <f>BYPL_EOD!AE51+BYPL_EOD!AF51</f>
        <v>24.37</v>
      </c>
      <c r="K51">
        <f>MES_EOD!AE51+MES_EOD!AF51</f>
        <v>9.19</v>
      </c>
      <c r="L51">
        <f>NDMC_EOD!AE51+NDMC_EOD!AF51</f>
        <v>45.54</v>
      </c>
      <c r="M51">
        <f>TPDDL_EOD!AE51+TPDDL_EOD!AF51</f>
        <v>30</v>
      </c>
      <c r="N51">
        <f t="shared" si="0"/>
        <v>152</v>
      </c>
      <c r="O51" s="112">
        <f t="shared" si="1"/>
        <v>0</v>
      </c>
      <c r="P51">
        <v>42.9</v>
      </c>
      <c r="Q51">
        <v>24.37</v>
      </c>
      <c r="R51">
        <v>9.19</v>
      </c>
      <c r="S51">
        <v>45.54</v>
      </c>
      <c r="T51">
        <v>30</v>
      </c>
      <c r="U51" s="114">
        <f t="shared" si="2"/>
        <v>152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152</v>
      </c>
      <c r="E52">
        <f>PPCL!N52</f>
        <v>0</v>
      </c>
      <c r="F52">
        <f t="shared" si="4"/>
        <v>265</v>
      </c>
      <c r="G52">
        <f t="shared" si="5"/>
        <v>152</v>
      </c>
      <c r="H52" s="112"/>
      <c r="I52">
        <f>BRPL_EOD!AE52+BRPL_EOD!AF52</f>
        <v>42.9</v>
      </c>
      <c r="J52">
        <f>BYPL_EOD!AE52+BYPL_EOD!AF52</f>
        <v>24.37</v>
      </c>
      <c r="K52">
        <f>MES_EOD!AE52+MES_EOD!AF52</f>
        <v>9.19</v>
      </c>
      <c r="L52">
        <f>NDMC_EOD!AE52+NDMC_EOD!AF52</f>
        <v>45.54</v>
      </c>
      <c r="M52">
        <f>TPDDL_EOD!AE52+TPDDL_EOD!AF52</f>
        <v>30</v>
      </c>
      <c r="N52">
        <f t="shared" si="0"/>
        <v>152</v>
      </c>
      <c r="O52" s="112">
        <f t="shared" si="1"/>
        <v>0</v>
      </c>
      <c r="P52">
        <v>42.9</v>
      </c>
      <c r="Q52">
        <v>24.37</v>
      </c>
      <c r="R52">
        <v>9.19</v>
      </c>
      <c r="S52">
        <v>45.54</v>
      </c>
      <c r="T52">
        <v>30</v>
      </c>
      <c r="U52" s="114">
        <f t="shared" si="2"/>
        <v>152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152</v>
      </c>
      <c r="E53">
        <f>PPCL!N53</f>
        <v>0</v>
      </c>
      <c r="F53">
        <f t="shared" si="4"/>
        <v>265</v>
      </c>
      <c r="G53">
        <f t="shared" si="5"/>
        <v>152</v>
      </c>
      <c r="H53" s="112"/>
      <c r="I53">
        <f>BRPL_EOD!AE53+BRPL_EOD!AF53</f>
        <v>42.9</v>
      </c>
      <c r="J53">
        <f>BYPL_EOD!AE53+BYPL_EOD!AF53</f>
        <v>24.37</v>
      </c>
      <c r="K53">
        <f>MES_EOD!AE53+MES_EOD!AF53</f>
        <v>9.19</v>
      </c>
      <c r="L53">
        <f>NDMC_EOD!AE53+NDMC_EOD!AF53</f>
        <v>45.54</v>
      </c>
      <c r="M53">
        <f>TPDDL_EOD!AE53+TPDDL_EOD!AF53</f>
        <v>30</v>
      </c>
      <c r="N53">
        <f t="shared" si="0"/>
        <v>152</v>
      </c>
      <c r="O53" s="112">
        <f t="shared" si="1"/>
        <v>0</v>
      </c>
      <c r="P53">
        <v>42.9</v>
      </c>
      <c r="Q53">
        <v>24.37</v>
      </c>
      <c r="R53">
        <v>9.19</v>
      </c>
      <c r="S53">
        <v>45.54</v>
      </c>
      <c r="T53">
        <v>30</v>
      </c>
      <c r="U53" s="114">
        <f t="shared" si="2"/>
        <v>152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152</v>
      </c>
      <c r="E54">
        <f>PPCL!N54</f>
        <v>0</v>
      </c>
      <c r="F54">
        <f t="shared" si="4"/>
        <v>265</v>
      </c>
      <c r="G54">
        <f t="shared" si="5"/>
        <v>152</v>
      </c>
      <c r="H54" s="112"/>
      <c r="I54">
        <f>BRPL_EOD!AE54+BRPL_EOD!AF54</f>
        <v>42.9</v>
      </c>
      <c r="J54">
        <f>BYPL_EOD!AE54+BYPL_EOD!AF54</f>
        <v>24.37</v>
      </c>
      <c r="K54">
        <f>MES_EOD!AE54+MES_EOD!AF54</f>
        <v>9.19</v>
      </c>
      <c r="L54">
        <f>NDMC_EOD!AE54+NDMC_EOD!AF54</f>
        <v>45.54</v>
      </c>
      <c r="M54">
        <f>TPDDL_EOD!AE54+TPDDL_EOD!AF54</f>
        <v>30</v>
      </c>
      <c r="N54">
        <f t="shared" si="0"/>
        <v>152</v>
      </c>
      <c r="O54" s="112">
        <f t="shared" si="1"/>
        <v>0</v>
      </c>
      <c r="P54">
        <v>42.9</v>
      </c>
      <c r="Q54">
        <v>24.37</v>
      </c>
      <c r="R54">
        <v>9.19</v>
      </c>
      <c r="S54">
        <v>45.54</v>
      </c>
      <c r="T54">
        <v>30</v>
      </c>
      <c r="U54" s="114">
        <f t="shared" si="2"/>
        <v>152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152</v>
      </c>
      <c r="E55">
        <f>PPCL!N55</f>
        <v>0</v>
      </c>
      <c r="F55">
        <f t="shared" si="4"/>
        <v>265</v>
      </c>
      <c r="G55">
        <f t="shared" si="5"/>
        <v>152</v>
      </c>
      <c r="H55" s="112"/>
      <c r="I55">
        <f>BRPL_EOD!AE55+BRPL_EOD!AF55</f>
        <v>42.9</v>
      </c>
      <c r="J55">
        <f>BYPL_EOD!AE55+BYPL_EOD!AF55</f>
        <v>24.37</v>
      </c>
      <c r="K55">
        <f>MES_EOD!AE55+MES_EOD!AF55</f>
        <v>9.19</v>
      </c>
      <c r="L55">
        <f>NDMC_EOD!AE55+NDMC_EOD!AF55</f>
        <v>45.54</v>
      </c>
      <c r="M55">
        <f>TPDDL_EOD!AE55+TPDDL_EOD!AF55</f>
        <v>30</v>
      </c>
      <c r="N55">
        <f t="shared" si="0"/>
        <v>152</v>
      </c>
      <c r="O55" s="112">
        <f t="shared" si="1"/>
        <v>0</v>
      </c>
      <c r="P55">
        <v>42.9</v>
      </c>
      <c r="Q55">
        <v>24.37</v>
      </c>
      <c r="R55">
        <v>9.19</v>
      </c>
      <c r="S55">
        <v>45.54</v>
      </c>
      <c r="T55">
        <v>30</v>
      </c>
      <c r="U55" s="114">
        <f t="shared" si="2"/>
        <v>152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152</v>
      </c>
      <c r="E56">
        <f>PPCL!N56</f>
        <v>0</v>
      </c>
      <c r="F56">
        <f t="shared" si="4"/>
        <v>265</v>
      </c>
      <c r="G56">
        <f t="shared" si="5"/>
        <v>152</v>
      </c>
      <c r="H56" s="112"/>
      <c r="I56">
        <f>BRPL_EOD!AE56+BRPL_EOD!AF56</f>
        <v>42.9</v>
      </c>
      <c r="J56">
        <f>BYPL_EOD!AE56+BYPL_EOD!AF56</f>
        <v>24.37</v>
      </c>
      <c r="K56">
        <f>MES_EOD!AE56+MES_EOD!AF56</f>
        <v>9.19</v>
      </c>
      <c r="L56">
        <f>NDMC_EOD!AE56+NDMC_EOD!AF56</f>
        <v>45.54</v>
      </c>
      <c r="M56">
        <f>TPDDL_EOD!AE56+TPDDL_EOD!AF56</f>
        <v>30</v>
      </c>
      <c r="N56">
        <f t="shared" si="0"/>
        <v>152</v>
      </c>
      <c r="O56" s="112">
        <f t="shared" si="1"/>
        <v>0</v>
      </c>
      <c r="P56">
        <v>42.9</v>
      </c>
      <c r="Q56">
        <v>24.37</v>
      </c>
      <c r="R56">
        <v>9.19</v>
      </c>
      <c r="S56">
        <v>45.54</v>
      </c>
      <c r="T56">
        <v>30</v>
      </c>
      <c r="U56" s="114">
        <f t="shared" si="2"/>
        <v>152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152</v>
      </c>
      <c r="E57">
        <f>PPCL!N57</f>
        <v>0</v>
      </c>
      <c r="F57">
        <f t="shared" si="4"/>
        <v>265</v>
      </c>
      <c r="G57">
        <f t="shared" si="5"/>
        <v>152</v>
      </c>
      <c r="H57" s="112"/>
      <c r="I57">
        <f>BRPL_EOD!AE57+BRPL_EOD!AF57</f>
        <v>42.9</v>
      </c>
      <c r="J57">
        <f>BYPL_EOD!AE57+BYPL_EOD!AF57</f>
        <v>24.37</v>
      </c>
      <c r="K57">
        <f>MES_EOD!AE57+MES_EOD!AF57</f>
        <v>9.19</v>
      </c>
      <c r="L57">
        <f>NDMC_EOD!AE57+NDMC_EOD!AF57</f>
        <v>45.54</v>
      </c>
      <c r="M57">
        <f>TPDDL_EOD!AE57+TPDDL_EOD!AF57</f>
        <v>30</v>
      </c>
      <c r="N57">
        <f t="shared" si="0"/>
        <v>152</v>
      </c>
      <c r="O57" s="112">
        <f t="shared" si="1"/>
        <v>0</v>
      </c>
      <c r="P57">
        <v>42.9</v>
      </c>
      <c r="Q57">
        <v>24.37</v>
      </c>
      <c r="R57">
        <v>9.19</v>
      </c>
      <c r="S57">
        <v>45.54</v>
      </c>
      <c r="T57">
        <v>30</v>
      </c>
      <c r="U57" s="114">
        <f t="shared" si="2"/>
        <v>152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152</v>
      </c>
      <c r="E58">
        <f>PPCL!N58</f>
        <v>0</v>
      </c>
      <c r="F58">
        <f t="shared" si="4"/>
        <v>265</v>
      </c>
      <c r="G58">
        <f t="shared" si="5"/>
        <v>152</v>
      </c>
      <c r="H58" s="112"/>
      <c r="I58">
        <f>BRPL_EOD!AE58+BRPL_EOD!AF58</f>
        <v>42.9</v>
      </c>
      <c r="J58">
        <f>BYPL_EOD!AE58+BYPL_EOD!AF58</f>
        <v>24.37</v>
      </c>
      <c r="K58">
        <f>MES_EOD!AE58+MES_EOD!AF58</f>
        <v>9.19</v>
      </c>
      <c r="L58">
        <f>NDMC_EOD!AE58+NDMC_EOD!AF58</f>
        <v>45.54</v>
      </c>
      <c r="M58">
        <f>TPDDL_EOD!AE58+TPDDL_EOD!AF58</f>
        <v>30</v>
      </c>
      <c r="N58">
        <f t="shared" si="0"/>
        <v>152</v>
      </c>
      <c r="O58" s="112">
        <f t="shared" si="1"/>
        <v>0</v>
      </c>
      <c r="P58">
        <v>42.9</v>
      </c>
      <c r="Q58">
        <v>24.37</v>
      </c>
      <c r="R58">
        <v>9.19</v>
      </c>
      <c r="S58">
        <v>45.54</v>
      </c>
      <c r="T58">
        <v>30</v>
      </c>
      <c r="U58" s="114">
        <f t="shared" si="2"/>
        <v>152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152</v>
      </c>
      <c r="E59">
        <f>PPCL!N59</f>
        <v>0</v>
      </c>
      <c r="F59">
        <f t="shared" si="4"/>
        <v>265</v>
      </c>
      <c r="G59">
        <f t="shared" si="5"/>
        <v>152</v>
      </c>
      <c r="H59" s="112"/>
      <c r="I59">
        <f>BRPL_EOD!AE59+BRPL_EOD!AF59</f>
        <v>42.9</v>
      </c>
      <c r="J59">
        <f>BYPL_EOD!AE59+BYPL_EOD!AF59</f>
        <v>24.37</v>
      </c>
      <c r="K59">
        <f>MES_EOD!AE59+MES_EOD!AF59</f>
        <v>9.19</v>
      </c>
      <c r="L59">
        <f>NDMC_EOD!AE59+NDMC_EOD!AF59</f>
        <v>45.54</v>
      </c>
      <c r="M59">
        <f>TPDDL_EOD!AE59+TPDDL_EOD!AF59</f>
        <v>30</v>
      </c>
      <c r="N59">
        <f t="shared" si="0"/>
        <v>152</v>
      </c>
      <c r="O59" s="112">
        <f t="shared" si="1"/>
        <v>0</v>
      </c>
      <c r="P59">
        <v>42.9</v>
      </c>
      <c r="Q59">
        <v>24.37</v>
      </c>
      <c r="R59">
        <v>9.19</v>
      </c>
      <c r="S59">
        <v>45.54</v>
      </c>
      <c r="T59">
        <v>30</v>
      </c>
      <c r="U59" s="114">
        <f t="shared" si="2"/>
        <v>152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152</v>
      </c>
      <c r="E60">
        <f>PPCL!N60</f>
        <v>0</v>
      </c>
      <c r="F60">
        <f t="shared" si="4"/>
        <v>265</v>
      </c>
      <c r="G60">
        <f t="shared" si="5"/>
        <v>152</v>
      </c>
      <c r="H60" s="112"/>
      <c r="I60">
        <f>BRPL_EOD!AE60+BRPL_EOD!AF60</f>
        <v>42.9</v>
      </c>
      <c r="J60">
        <f>BYPL_EOD!AE60+BYPL_EOD!AF60</f>
        <v>24.37</v>
      </c>
      <c r="K60">
        <f>MES_EOD!AE60+MES_EOD!AF60</f>
        <v>9.19</v>
      </c>
      <c r="L60">
        <f>NDMC_EOD!AE60+NDMC_EOD!AF60</f>
        <v>45.54</v>
      </c>
      <c r="M60">
        <f>TPDDL_EOD!AE60+TPDDL_EOD!AF60</f>
        <v>30</v>
      </c>
      <c r="N60">
        <f t="shared" si="0"/>
        <v>152</v>
      </c>
      <c r="O60" s="112">
        <f t="shared" si="1"/>
        <v>0</v>
      </c>
      <c r="P60">
        <v>42.9</v>
      </c>
      <c r="Q60">
        <v>24.37</v>
      </c>
      <c r="R60">
        <v>9.19</v>
      </c>
      <c r="S60">
        <v>45.54</v>
      </c>
      <c r="T60">
        <v>30</v>
      </c>
      <c r="U60" s="114">
        <f t="shared" si="2"/>
        <v>152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152</v>
      </c>
      <c r="E61">
        <f>PPCL!N61</f>
        <v>0</v>
      </c>
      <c r="F61">
        <f t="shared" si="4"/>
        <v>265</v>
      </c>
      <c r="G61">
        <f t="shared" si="5"/>
        <v>152</v>
      </c>
      <c r="H61" s="112"/>
      <c r="I61">
        <f>BRPL_EOD!AE61+BRPL_EOD!AF61</f>
        <v>42.9</v>
      </c>
      <c r="J61">
        <f>BYPL_EOD!AE61+BYPL_EOD!AF61</f>
        <v>24.37</v>
      </c>
      <c r="K61">
        <f>MES_EOD!AE61+MES_EOD!AF61</f>
        <v>9.19</v>
      </c>
      <c r="L61">
        <f>NDMC_EOD!AE61+NDMC_EOD!AF61</f>
        <v>45.54</v>
      </c>
      <c r="M61">
        <f>TPDDL_EOD!AE61+TPDDL_EOD!AF61</f>
        <v>30</v>
      </c>
      <c r="N61">
        <f t="shared" si="0"/>
        <v>152</v>
      </c>
      <c r="O61" s="112">
        <f t="shared" si="1"/>
        <v>0</v>
      </c>
      <c r="P61">
        <v>42.9</v>
      </c>
      <c r="Q61">
        <v>24.37</v>
      </c>
      <c r="R61">
        <v>9.19</v>
      </c>
      <c r="S61">
        <v>45.54</v>
      </c>
      <c r="T61">
        <v>30</v>
      </c>
      <c r="U61" s="114">
        <f t="shared" si="2"/>
        <v>152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152</v>
      </c>
      <c r="E62">
        <f>PPCL!N62</f>
        <v>0</v>
      </c>
      <c r="F62">
        <f t="shared" si="4"/>
        <v>265</v>
      </c>
      <c r="G62">
        <f t="shared" si="5"/>
        <v>152</v>
      </c>
      <c r="H62" s="112"/>
      <c r="I62">
        <f>BRPL_EOD!AE62+BRPL_EOD!AF62</f>
        <v>42.9</v>
      </c>
      <c r="J62">
        <f>BYPL_EOD!AE62+BYPL_EOD!AF62</f>
        <v>24.37</v>
      </c>
      <c r="K62">
        <f>MES_EOD!AE62+MES_EOD!AF62</f>
        <v>9.19</v>
      </c>
      <c r="L62">
        <f>NDMC_EOD!AE62+NDMC_EOD!AF62</f>
        <v>45.54</v>
      </c>
      <c r="M62">
        <f>TPDDL_EOD!AE62+TPDDL_EOD!AF62</f>
        <v>30</v>
      </c>
      <c r="N62">
        <f t="shared" si="0"/>
        <v>152</v>
      </c>
      <c r="O62" s="112">
        <f t="shared" si="1"/>
        <v>0</v>
      </c>
      <c r="P62">
        <v>42.9</v>
      </c>
      <c r="Q62">
        <v>24.37</v>
      </c>
      <c r="R62">
        <v>9.19</v>
      </c>
      <c r="S62">
        <v>45.54</v>
      </c>
      <c r="T62">
        <v>30</v>
      </c>
      <c r="U62" s="114">
        <f t="shared" si="2"/>
        <v>152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152</v>
      </c>
      <c r="E63">
        <f>PPCL!N63</f>
        <v>0</v>
      </c>
      <c r="F63">
        <f t="shared" si="4"/>
        <v>265</v>
      </c>
      <c r="G63">
        <f t="shared" si="5"/>
        <v>152</v>
      </c>
      <c r="H63" s="112"/>
      <c r="I63">
        <f>BRPL_EOD!AE63+BRPL_EOD!AF63</f>
        <v>42.9</v>
      </c>
      <c r="J63">
        <f>BYPL_EOD!AE63+BYPL_EOD!AF63</f>
        <v>24.37</v>
      </c>
      <c r="K63">
        <f>MES_EOD!AE63+MES_EOD!AF63</f>
        <v>9.19</v>
      </c>
      <c r="L63">
        <f>NDMC_EOD!AE63+NDMC_EOD!AF63</f>
        <v>45.54</v>
      </c>
      <c r="M63">
        <f>TPDDL_EOD!AE63+TPDDL_EOD!AF63</f>
        <v>30</v>
      </c>
      <c r="N63">
        <f t="shared" si="0"/>
        <v>152</v>
      </c>
      <c r="O63" s="112">
        <f t="shared" si="1"/>
        <v>0</v>
      </c>
      <c r="P63">
        <v>42.9</v>
      </c>
      <c r="Q63">
        <v>24.37</v>
      </c>
      <c r="R63">
        <v>9.19</v>
      </c>
      <c r="S63">
        <v>45.54</v>
      </c>
      <c r="T63">
        <v>30</v>
      </c>
      <c r="U63" s="114">
        <f t="shared" si="2"/>
        <v>152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152</v>
      </c>
      <c r="E64">
        <f>PPCL!N64</f>
        <v>0</v>
      </c>
      <c r="F64">
        <f t="shared" si="4"/>
        <v>265</v>
      </c>
      <c r="G64">
        <f t="shared" si="5"/>
        <v>152</v>
      </c>
      <c r="H64" s="112"/>
      <c r="I64">
        <f>BRPL_EOD!AE64+BRPL_EOD!AF64</f>
        <v>42.9</v>
      </c>
      <c r="J64">
        <f>BYPL_EOD!AE64+BYPL_EOD!AF64</f>
        <v>24.37</v>
      </c>
      <c r="K64">
        <f>MES_EOD!AE64+MES_EOD!AF64</f>
        <v>9.19</v>
      </c>
      <c r="L64">
        <f>NDMC_EOD!AE64+NDMC_EOD!AF64</f>
        <v>45.54</v>
      </c>
      <c r="M64">
        <f>TPDDL_EOD!AE64+TPDDL_EOD!AF64</f>
        <v>30</v>
      </c>
      <c r="N64">
        <f t="shared" si="0"/>
        <v>152</v>
      </c>
      <c r="O64" s="112">
        <f t="shared" si="1"/>
        <v>0</v>
      </c>
      <c r="P64">
        <v>42.9</v>
      </c>
      <c r="Q64">
        <v>24.37</v>
      </c>
      <c r="R64">
        <v>9.19</v>
      </c>
      <c r="S64">
        <v>45.54</v>
      </c>
      <c r="T64">
        <v>30</v>
      </c>
      <c r="U64" s="114">
        <f t="shared" si="2"/>
        <v>152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152</v>
      </c>
      <c r="E65">
        <f>PPCL!N65</f>
        <v>0</v>
      </c>
      <c r="F65">
        <f t="shared" si="4"/>
        <v>265</v>
      </c>
      <c r="G65">
        <f t="shared" si="5"/>
        <v>152</v>
      </c>
      <c r="H65" s="112"/>
      <c r="I65">
        <f>BRPL_EOD!AE65+BRPL_EOD!AF65</f>
        <v>42.9</v>
      </c>
      <c r="J65">
        <f>BYPL_EOD!AE65+BYPL_EOD!AF65</f>
        <v>24.37</v>
      </c>
      <c r="K65">
        <f>MES_EOD!AE65+MES_EOD!AF65</f>
        <v>9.19</v>
      </c>
      <c r="L65">
        <f>NDMC_EOD!AE65+NDMC_EOD!AF65</f>
        <v>45.54</v>
      </c>
      <c r="M65">
        <f>TPDDL_EOD!AE65+TPDDL_EOD!AF65</f>
        <v>30</v>
      </c>
      <c r="N65">
        <f t="shared" si="0"/>
        <v>152</v>
      </c>
      <c r="O65" s="112">
        <f t="shared" si="1"/>
        <v>0</v>
      </c>
      <c r="P65">
        <v>42.9</v>
      </c>
      <c r="Q65">
        <v>24.37</v>
      </c>
      <c r="R65">
        <v>9.19</v>
      </c>
      <c r="S65">
        <v>45.54</v>
      </c>
      <c r="T65">
        <v>30</v>
      </c>
      <c r="U65" s="114">
        <f t="shared" si="2"/>
        <v>152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152</v>
      </c>
      <c r="E66">
        <f>PPCL!N66</f>
        <v>0</v>
      </c>
      <c r="F66">
        <f t="shared" si="4"/>
        <v>265</v>
      </c>
      <c r="G66">
        <f t="shared" si="5"/>
        <v>152</v>
      </c>
      <c r="H66" s="112"/>
      <c r="I66">
        <f>BRPL_EOD!AE66+BRPL_EOD!AF66</f>
        <v>42.9</v>
      </c>
      <c r="J66">
        <f>BYPL_EOD!AE66+BYPL_EOD!AF66</f>
        <v>24.37</v>
      </c>
      <c r="K66">
        <f>MES_EOD!AE66+MES_EOD!AF66</f>
        <v>9.19</v>
      </c>
      <c r="L66">
        <f>NDMC_EOD!AE66+NDMC_EOD!AF66</f>
        <v>45.54</v>
      </c>
      <c r="M66">
        <f>TPDDL_EOD!AE66+TPDDL_EOD!AF66</f>
        <v>30</v>
      </c>
      <c r="N66">
        <f t="shared" si="0"/>
        <v>152</v>
      </c>
      <c r="O66" s="112">
        <f t="shared" si="1"/>
        <v>0</v>
      </c>
      <c r="P66">
        <v>42.9</v>
      </c>
      <c r="Q66">
        <v>24.37</v>
      </c>
      <c r="R66">
        <v>9.19</v>
      </c>
      <c r="S66">
        <v>45.54</v>
      </c>
      <c r="T66">
        <v>30</v>
      </c>
      <c r="U66" s="114">
        <f t="shared" si="2"/>
        <v>152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152</v>
      </c>
      <c r="E67">
        <f>PPCL!N67</f>
        <v>0</v>
      </c>
      <c r="F67">
        <f t="shared" si="4"/>
        <v>265</v>
      </c>
      <c r="G67">
        <f t="shared" si="5"/>
        <v>152</v>
      </c>
      <c r="H67" s="112"/>
      <c r="I67">
        <f>BRPL_EOD!AE67+BRPL_EOD!AF67</f>
        <v>42.9</v>
      </c>
      <c r="J67">
        <f>BYPL_EOD!AE67+BYPL_EOD!AF67</f>
        <v>24.37</v>
      </c>
      <c r="K67">
        <f>MES_EOD!AE67+MES_EOD!AF67</f>
        <v>9.19</v>
      </c>
      <c r="L67">
        <f>NDMC_EOD!AE67+NDMC_EOD!AF67</f>
        <v>45.54</v>
      </c>
      <c r="M67">
        <f>TPDDL_EOD!AE67+TPDDL_EOD!AF67</f>
        <v>30</v>
      </c>
      <c r="N67">
        <f t="shared" ref="N67:N98" si="6">SUM(I67:M67)</f>
        <v>152</v>
      </c>
      <c r="O67" s="112">
        <f t="shared" ref="O67:O98" si="7">G67-N67</f>
        <v>0</v>
      </c>
      <c r="P67">
        <v>42.9</v>
      </c>
      <c r="Q67">
        <v>24.37</v>
      </c>
      <c r="R67">
        <v>9.19</v>
      </c>
      <c r="S67">
        <v>45.54</v>
      </c>
      <c r="T67">
        <v>30</v>
      </c>
      <c r="U67" s="114">
        <f t="shared" ref="U67:U98" si="8">SUM(P67:T67)</f>
        <v>152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152</v>
      </c>
      <c r="E68">
        <f>PPCL!N68</f>
        <v>0</v>
      </c>
      <c r="F68">
        <f t="shared" ref="F68:F98" si="10">B68+C68</f>
        <v>265</v>
      </c>
      <c r="G68">
        <f t="shared" ref="G68:G98" si="11">D68+E68</f>
        <v>152</v>
      </c>
      <c r="H68" s="112"/>
      <c r="I68">
        <f>BRPL_EOD!AE68+BRPL_EOD!AF68</f>
        <v>42.9</v>
      </c>
      <c r="J68">
        <f>BYPL_EOD!AE68+BYPL_EOD!AF68</f>
        <v>24.37</v>
      </c>
      <c r="K68">
        <f>MES_EOD!AE68+MES_EOD!AF68</f>
        <v>9.19</v>
      </c>
      <c r="L68">
        <f>NDMC_EOD!AE68+NDMC_EOD!AF68</f>
        <v>45.54</v>
      </c>
      <c r="M68">
        <f>TPDDL_EOD!AE68+TPDDL_EOD!AF68</f>
        <v>30</v>
      </c>
      <c r="N68">
        <f t="shared" si="6"/>
        <v>152</v>
      </c>
      <c r="O68" s="112">
        <f t="shared" si="7"/>
        <v>0</v>
      </c>
      <c r="P68">
        <v>42.9</v>
      </c>
      <c r="Q68">
        <v>24.37</v>
      </c>
      <c r="R68">
        <v>9.19</v>
      </c>
      <c r="S68">
        <v>45.54</v>
      </c>
      <c r="T68">
        <v>30</v>
      </c>
      <c r="U68" s="114">
        <f t="shared" si="8"/>
        <v>152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152</v>
      </c>
      <c r="E69">
        <f>PPCL!N69</f>
        <v>0</v>
      </c>
      <c r="F69">
        <f t="shared" si="10"/>
        <v>265</v>
      </c>
      <c r="G69">
        <f t="shared" si="11"/>
        <v>152</v>
      </c>
      <c r="H69" s="112"/>
      <c r="I69">
        <f>BRPL_EOD!AE69+BRPL_EOD!AF69</f>
        <v>42.9</v>
      </c>
      <c r="J69">
        <f>BYPL_EOD!AE69+BYPL_EOD!AF69</f>
        <v>24.37</v>
      </c>
      <c r="K69">
        <f>MES_EOD!AE69+MES_EOD!AF69</f>
        <v>9.19</v>
      </c>
      <c r="L69">
        <f>NDMC_EOD!AE69+NDMC_EOD!AF69</f>
        <v>45.54</v>
      </c>
      <c r="M69">
        <f>TPDDL_EOD!AE69+TPDDL_EOD!AF69</f>
        <v>30</v>
      </c>
      <c r="N69">
        <f t="shared" si="6"/>
        <v>152</v>
      </c>
      <c r="O69" s="112">
        <f t="shared" si="7"/>
        <v>0</v>
      </c>
      <c r="P69">
        <v>42.9</v>
      </c>
      <c r="Q69">
        <v>24.37</v>
      </c>
      <c r="R69">
        <v>9.19</v>
      </c>
      <c r="S69">
        <v>45.54</v>
      </c>
      <c r="T69">
        <v>30</v>
      </c>
      <c r="U69" s="114">
        <f t="shared" si="8"/>
        <v>152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152</v>
      </c>
      <c r="E70">
        <f>PPCL!N70</f>
        <v>0</v>
      </c>
      <c r="F70">
        <f t="shared" si="10"/>
        <v>265</v>
      </c>
      <c r="G70">
        <f t="shared" si="11"/>
        <v>152</v>
      </c>
      <c r="H70" s="112"/>
      <c r="I70">
        <f>BRPL_EOD!AE70+BRPL_EOD!AF70</f>
        <v>42.9</v>
      </c>
      <c r="J70">
        <f>BYPL_EOD!AE70+BYPL_EOD!AF70</f>
        <v>24.37</v>
      </c>
      <c r="K70">
        <f>MES_EOD!AE70+MES_EOD!AF70</f>
        <v>9.19</v>
      </c>
      <c r="L70">
        <f>NDMC_EOD!AE70+NDMC_EOD!AF70</f>
        <v>45.54</v>
      </c>
      <c r="M70">
        <f>TPDDL_EOD!AE70+TPDDL_EOD!AF70</f>
        <v>30</v>
      </c>
      <c r="N70">
        <f t="shared" si="6"/>
        <v>152</v>
      </c>
      <c r="O70" s="112">
        <f t="shared" si="7"/>
        <v>0</v>
      </c>
      <c r="P70">
        <v>42.9</v>
      </c>
      <c r="Q70">
        <v>24.37</v>
      </c>
      <c r="R70">
        <v>9.19</v>
      </c>
      <c r="S70">
        <v>45.54</v>
      </c>
      <c r="T70">
        <v>30</v>
      </c>
      <c r="U70" s="114">
        <f t="shared" si="8"/>
        <v>152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152</v>
      </c>
      <c r="E71">
        <f>PPCL!N71</f>
        <v>0</v>
      </c>
      <c r="F71">
        <f t="shared" si="10"/>
        <v>265</v>
      </c>
      <c r="G71">
        <f t="shared" si="11"/>
        <v>152</v>
      </c>
      <c r="H71" s="112"/>
      <c r="I71">
        <f>BRPL_EOD!AE71+BRPL_EOD!AF71</f>
        <v>42.9</v>
      </c>
      <c r="J71">
        <f>BYPL_EOD!AE71+BYPL_EOD!AF71</f>
        <v>24.37</v>
      </c>
      <c r="K71">
        <f>MES_EOD!AE71+MES_EOD!AF71</f>
        <v>9.19</v>
      </c>
      <c r="L71">
        <f>NDMC_EOD!AE71+NDMC_EOD!AF71</f>
        <v>45.54</v>
      </c>
      <c r="M71">
        <f>TPDDL_EOD!AE71+TPDDL_EOD!AF71</f>
        <v>30</v>
      </c>
      <c r="N71">
        <f t="shared" si="6"/>
        <v>152</v>
      </c>
      <c r="O71" s="112">
        <f t="shared" si="7"/>
        <v>0</v>
      </c>
      <c r="P71">
        <v>42.9</v>
      </c>
      <c r="Q71">
        <v>24.37</v>
      </c>
      <c r="R71">
        <v>9.19</v>
      </c>
      <c r="S71">
        <v>45.54</v>
      </c>
      <c r="T71">
        <v>30</v>
      </c>
      <c r="U71" s="114">
        <f t="shared" si="8"/>
        <v>152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152</v>
      </c>
      <c r="E72">
        <f>PPCL!N72</f>
        <v>0</v>
      </c>
      <c r="F72">
        <f t="shared" si="10"/>
        <v>265</v>
      </c>
      <c r="G72">
        <f t="shared" si="11"/>
        <v>152</v>
      </c>
      <c r="H72" s="112"/>
      <c r="I72">
        <f>BRPL_EOD!AE72+BRPL_EOD!AF72</f>
        <v>42.9</v>
      </c>
      <c r="J72">
        <f>BYPL_EOD!AE72+BYPL_EOD!AF72</f>
        <v>24.37</v>
      </c>
      <c r="K72">
        <f>MES_EOD!AE72+MES_EOD!AF72</f>
        <v>9.19</v>
      </c>
      <c r="L72">
        <f>NDMC_EOD!AE72+NDMC_EOD!AF72</f>
        <v>45.54</v>
      </c>
      <c r="M72">
        <f>TPDDL_EOD!AE72+TPDDL_EOD!AF72</f>
        <v>30</v>
      </c>
      <c r="N72">
        <f t="shared" si="6"/>
        <v>152</v>
      </c>
      <c r="O72" s="112">
        <f t="shared" si="7"/>
        <v>0</v>
      </c>
      <c r="P72">
        <v>42.9</v>
      </c>
      <c r="Q72">
        <v>24.37</v>
      </c>
      <c r="R72">
        <v>9.19</v>
      </c>
      <c r="S72">
        <v>45.54</v>
      </c>
      <c r="T72">
        <v>30</v>
      </c>
      <c r="U72" s="114">
        <f t="shared" si="8"/>
        <v>152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152</v>
      </c>
      <c r="E73">
        <f>PPCL!N73</f>
        <v>0</v>
      </c>
      <c r="F73">
        <f t="shared" si="10"/>
        <v>265</v>
      </c>
      <c r="G73">
        <f t="shared" si="11"/>
        <v>152</v>
      </c>
      <c r="H73" s="112"/>
      <c r="I73">
        <f>BRPL_EOD!AE73+BRPL_EOD!AF73</f>
        <v>42.9</v>
      </c>
      <c r="J73">
        <f>BYPL_EOD!AE73+BYPL_EOD!AF73</f>
        <v>24.37</v>
      </c>
      <c r="K73">
        <f>MES_EOD!AE73+MES_EOD!AF73</f>
        <v>9.19</v>
      </c>
      <c r="L73">
        <f>NDMC_EOD!AE73+NDMC_EOD!AF73</f>
        <v>45.54</v>
      </c>
      <c r="M73">
        <f>TPDDL_EOD!AE73+TPDDL_EOD!AF73</f>
        <v>30</v>
      </c>
      <c r="N73">
        <f t="shared" si="6"/>
        <v>152</v>
      </c>
      <c r="O73" s="112">
        <f t="shared" si="7"/>
        <v>0</v>
      </c>
      <c r="P73">
        <v>42.9</v>
      </c>
      <c r="Q73">
        <v>24.37</v>
      </c>
      <c r="R73">
        <v>9.19</v>
      </c>
      <c r="S73">
        <v>45.54</v>
      </c>
      <c r="T73">
        <v>30</v>
      </c>
      <c r="U73" s="114">
        <f t="shared" si="8"/>
        <v>152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152</v>
      </c>
      <c r="E74">
        <f>PPCL!N74</f>
        <v>0</v>
      </c>
      <c r="F74">
        <f t="shared" si="10"/>
        <v>265</v>
      </c>
      <c r="G74">
        <f t="shared" si="11"/>
        <v>152</v>
      </c>
      <c r="H74" s="112"/>
      <c r="I74">
        <f>BRPL_EOD!AE74+BRPL_EOD!AF74</f>
        <v>42.9</v>
      </c>
      <c r="J74">
        <f>BYPL_EOD!AE74+BYPL_EOD!AF74</f>
        <v>24.37</v>
      </c>
      <c r="K74">
        <f>MES_EOD!AE74+MES_EOD!AF74</f>
        <v>9.19</v>
      </c>
      <c r="L74">
        <f>NDMC_EOD!AE74+NDMC_EOD!AF74</f>
        <v>45.54</v>
      </c>
      <c r="M74">
        <f>TPDDL_EOD!AE74+TPDDL_EOD!AF74</f>
        <v>30</v>
      </c>
      <c r="N74">
        <f t="shared" si="6"/>
        <v>152</v>
      </c>
      <c r="O74" s="112">
        <f t="shared" si="7"/>
        <v>0</v>
      </c>
      <c r="P74">
        <v>42.9</v>
      </c>
      <c r="Q74">
        <v>24.37</v>
      </c>
      <c r="R74">
        <v>9.19</v>
      </c>
      <c r="S74">
        <v>45.54</v>
      </c>
      <c r="T74">
        <v>30</v>
      </c>
      <c r="U74" s="114">
        <f t="shared" si="8"/>
        <v>152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152</v>
      </c>
      <c r="E75">
        <f>PPCL!N75</f>
        <v>0</v>
      </c>
      <c r="F75">
        <f t="shared" si="10"/>
        <v>265</v>
      </c>
      <c r="G75">
        <f t="shared" si="11"/>
        <v>152</v>
      </c>
      <c r="H75" s="112"/>
      <c r="I75">
        <f>BRPL_EOD!AE75+BRPL_EOD!AF75</f>
        <v>42.9</v>
      </c>
      <c r="J75">
        <f>BYPL_EOD!AE75+BYPL_EOD!AF75</f>
        <v>24.37</v>
      </c>
      <c r="K75">
        <f>MES_EOD!AE75+MES_EOD!AF75</f>
        <v>9.19</v>
      </c>
      <c r="L75">
        <f>NDMC_EOD!AE75+NDMC_EOD!AF75</f>
        <v>45.54</v>
      </c>
      <c r="M75">
        <f>TPDDL_EOD!AE75+TPDDL_EOD!AF75</f>
        <v>30</v>
      </c>
      <c r="N75">
        <f t="shared" si="6"/>
        <v>152</v>
      </c>
      <c r="O75" s="112">
        <f t="shared" si="7"/>
        <v>0</v>
      </c>
      <c r="P75">
        <v>42.9</v>
      </c>
      <c r="Q75">
        <v>24.37</v>
      </c>
      <c r="R75">
        <v>9.19</v>
      </c>
      <c r="S75">
        <v>45.54</v>
      </c>
      <c r="T75">
        <v>30</v>
      </c>
      <c r="U75" s="114">
        <f t="shared" si="8"/>
        <v>152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152</v>
      </c>
      <c r="E76">
        <f>PPCL!N76</f>
        <v>0</v>
      </c>
      <c r="F76">
        <f t="shared" si="10"/>
        <v>265</v>
      </c>
      <c r="G76">
        <f t="shared" si="11"/>
        <v>152</v>
      </c>
      <c r="H76" s="112"/>
      <c r="I76">
        <f>BRPL_EOD!AE76+BRPL_EOD!AF76</f>
        <v>42.9</v>
      </c>
      <c r="J76">
        <f>BYPL_EOD!AE76+BYPL_EOD!AF76</f>
        <v>24.37</v>
      </c>
      <c r="K76">
        <f>MES_EOD!AE76+MES_EOD!AF76</f>
        <v>9.19</v>
      </c>
      <c r="L76">
        <f>NDMC_EOD!AE76+NDMC_EOD!AF76</f>
        <v>45.54</v>
      </c>
      <c r="M76">
        <f>TPDDL_EOD!AE76+TPDDL_EOD!AF76</f>
        <v>30</v>
      </c>
      <c r="N76">
        <f t="shared" si="6"/>
        <v>152</v>
      </c>
      <c r="O76" s="112">
        <f t="shared" si="7"/>
        <v>0</v>
      </c>
      <c r="P76">
        <v>42.9</v>
      </c>
      <c r="Q76">
        <v>24.37</v>
      </c>
      <c r="R76">
        <v>9.19</v>
      </c>
      <c r="S76">
        <v>45.54</v>
      </c>
      <c r="T76">
        <v>30</v>
      </c>
      <c r="U76" s="114">
        <f t="shared" si="8"/>
        <v>152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152</v>
      </c>
      <c r="E77">
        <f>PPCL!N77</f>
        <v>0</v>
      </c>
      <c r="F77">
        <f t="shared" si="10"/>
        <v>265</v>
      </c>
      <c r="G77">
        <f t="shared" si="11"/>
        <v>152</v>
      </c>
      <c r="H77" s="112"/>
      <c r="I77">
        <f>BRPL_EOD!AE77+BRPL_EOD!AF77</f>
        <v>42.9</v>
      </c>
      <c r="J77">
        <f>BYPL_EOD!AE77+BYPL_EOD!AF77</f>
        <v>24.37</v>
      </c>
      <c r="K77">
        <f>MES_EOD!AE77+MES_EOD!AF77</f>
        <v>9.19</v>
      </c>
      <c r="L77">
        <f>NDMC_EOD!AE77+NDMC_EOD!AF77</f>
        <v>45.54</v>
      </c>
      <c r="M77">
        <f>TPDDL_EOD!AE77+TPDDL_EOD!AF77</f>
        <v>30</v>
      </c>
      <c r="N77">
        <f t="shared" si="6"/>
        <v>152</v>
      </c>
      <c r="O77" s="112">
        <f t="shared" si="7"/>
        <v>0</v>
      </c>
      <c r="P77">
        <v>42.9</v>
      </c>
      <c r="Q77">
        <v>24.37</v>
      </c>
      <c r="R77">
        <v>9.19</v>
      </c>
      <c r="S77">
        <v>45.54</v>
      </c>
      <c r="T77">
        <v>30</v>
      </c>
      <c r="U77" s="114">
        <f t="shared" si="8"/>
        <v>152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152</v>
      </c>
      <c r="E78">
        <f>PPCL!N78</f>
        <v>0</v>
      </c>
      <c r="F78">
        <f t="shared" si="10"/>
        <v>265</v>
      </c>
      <c r="G78">
        <f t="shared" si="11"/>
        <v>152</v>
      </c>
      <c r="H78" s="112"/>
      <c r="I78">
        <f>BRPL_EOD!AE78+BRPL_EOD!AF78</f>
        <v>42.9</v>
      </c>
      <c r="J78">
        <f>BYPL_EOD!AE78+BYPL_EOD!AF78</f>
        <v>24.37</v>
      </c>
      <c r="K78">
        <f>MES_EOD!AE78+MES_EOD!AF78</f>
        <v>9.19</v>
      </c>
      <c r="L78">
        <f>NDMC_EOD!AE78+NDMC_EOD!AF78</f>
        <v>45.54</v>
      </c>
      <c r="M78">
        <f>TPDDL_EOD!AE78+TPDDL_EOD!AF78</f>
        <v>30</v>
      </c>
      <c r="N78">
        <f t="shared" si="6"/>
        <v>152</v>
      </c>
      <c r="O78" s="112">
        <f t="shared" si="7"/>
        <v>0</v>
      </c>
      <c r="P78">
        <v>42.9</v>
      </c>
      <c r="Q78">
        <v>24.37</v>
      </c>
      <c r="R78">
        <v>9.19</v>
      </c>
      <c r="S78">
        <v>45.54</v>
      </c>
      <c r="T78">
        <v>30</v>
      </c>
      <c r="U78" s="114">
        <f t="shared" si="8"/>
        <v>152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152</v>
      </c>
      <c r="E79">
        <f>PPCL!N79</f>
        <v>0</v>
      </c>
      <c r="F79">
        <f t="shared" si="10"/>
        <v>265</v>
      </c>
      <c r="G79">
        <f t="shared" si="11"/>
        <v>152</v>
      </c>
      <c r="H79" s="112"/>
      <c r="I79">
        <f>BRPL_EOD!AE79+BRPL_EOD!AF79</f>
        <v>42.9</v>
      </c>
      <c r="J79">
        <f>BYPL_EOD!AE79+BYPL_EOD!AF79</f>
        <v>24.37</v>
      </c>
      <c r="K79">
        <f>MES_EOD!AE79+MES_EOD!AF79</f>
        <v>9.19</v>
      </c>
      <c r="L79">
        <f>NDMC_EOD!AE79+NDMC_EOD!AF79</f>
        <v>45.54</v>
      </c>
      <c r="M79">
        <f>TPDDL_EOD!AE79+TPDDL_EOD!AF79</f>
        <v>30</v>
      </c>
      <c r="N79">
        <f t="shared" si="6"/>
        <v>152</v>
      </c>
      <c r="O79" s="112">
        <f t="shared" si="7"/>
        <v>0</v>
      </c>
      <c r="P79">
        <v>42.9</v>
      </c>
      <c r="Q79">
        <v>24.37</v>
      </c>
      <c r="R79">
        <v>9.19</v>
      </c>
      <c r="S79">
        <v>45.54</v>
      </c>
      <c r="T79">
        <v>30</v>
      </c>
      <c r="U79" s="114">
        <f t="shared" si="8"/>
        <v>152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152</v>
      </c>
      <c r="E80">
        <f>PPCL!N80</f>
        <v>0</v>
      </c>
      <c r="F80">
        <f t="shared" si="10"/>
        <v>265</v>
      </c>
      <c r="G80">
        <f t="shared" si="11"/>
        <v>152</v>
      </c>
      <c r="H80" s="112"/>
      <c r="I80">
        <f>BRPL_EOD!AE80+BRPL_EOD!AF80</f>
        <v>42.9</v>
      </c>
      <c r="J80">
        <f>BYPL_EOD!AE80+BYPL_EOD!AF80</f>
        <v>24.37</v>
      </c>
      <c r="K80">
        <f>MES_EOD!AE80+MES_EOD!AF80</f>
        <v>9.19</v>
      </c>
      <c r="L80">
        <f>NDMC_EOD!AE80+NDMC_EOD!AF80</f>
        <v>45.54</v>
      </c>
      <c r="M80">
        <f>TPDDL_EOD!AE80+TPDDL_EOD!AF80</f>
        <v>30</v>
      </c>
      <c r="N80">
        <f t="shared" si="6"/>
        <v>152</v>
      </c>
      <c r="O80" s="112">
        <f t="shared" si="7"/>
        <v>0</v>
      </c>
      <c r="P80">
        <v>42.9</v>
      </c>
      <c r="Q80">
        <v>24.37</v>
      </c>
      <c r="R80">
        <v>9.19</v>
      </c>
      <c r="S80">
        <v>45.54</v>
      </c>
      <c r="T80">
        <v>30</v>
      </c>
      <c r="U80" s="114">
        <f t="shared" si="8"/>
        <v>152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152</v>
      </c>
      <c r="E81">
        <f>PPCL!N81</f>
        <v>0</v>
      </c>
      <c r="F81">
        <f t="shared" si="10"/>
        <v>265</v>
      </c>
      <c r="G81">
        <f t="shared" si="11"/>
        <v>152</v>
      </c>
      <c r="H81" s="112"/>
      <c r="I81">
        <f>BRPL_EOD!AE81+BRPL_EOD!AF81</f>
        <v>42.9</v>
      </c>
      <c r="J81">
        <f>BYPL_EOD!AE81+BYPL_EOD!AF81</f>
        <v>24.37</v>
      </c>
      <c r="K81">
        <f>MES_EOD!AE81+MES_EOD!AF81</f>
        <v>9.19</v>
      </c>
      <c r="L81">
        <f>NDMC_EOD!AE81+NDMC_EOD!AF81</f>
        <v>45.54</v>
      </c>
      <c r="M81">
        <f>TPDDL_EOD!AE81+TPDDL_EOD!AF81</f>
        <v>30</v>
      </c>
      <c r="N81">
        <f t="shared" si="6"/>
        <v>152</v>
      </c>
      <c r="O81" s="112">
        <f t="shared" si="7"/>
        <v>0</v>
      </c>
      <c r="P81">
        <v>42.9</v>
      </c>
      <c r="Q81">
        <v>24.37</v>
      </c>
      <c r="R81">
        <v>9.19</v>
      </c>
      <c r="S81">
        <v>45.54</v>
      </c>
      <c r="T81">
        <v>30</v>
      </c>
      <c r="U81" s="114">
        <f t="shared" si="8"/>
        <v>152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152</v>
      </c>
      <c r="E82">
        <f>PPCL!N82</f>
        <v>0</v>
      </c>
      <c r="F82">
        <f t="shared" si="10"/>
        <v>265</v>
      </c>
      <c r="G82">
        <f t="shared" si="11"/>
        <v>152</v>
      </c>
      <c r="H82" s="112"/>
      <c r="I82">
        <f>BRPL_EOD!AE82+BRPL_EOD!AF82</f>
        <v>42.9</v>
      </c>
      <c r="J82">
        <f>BYPL_EOD!AE82+BYPL_EOD!AF82</f>
        <v>24.37</v>
      </c>
      <c r="K82">
        <f>MES_EOD!AE82+MES_EOD!AF82</f>
        <v>9.19</v>
      </c>
      <c r="L82">
        <f>NDMC_EOD!AE82+NDMC_EOD!AF82</f>
        <v>45.54</v>
      </c>
      <c r="M82">
        <f>TPDDL_EOD!AE82+TPDDL_EOD!AF82</f>
        <v>30</v>
      </c>
      <c r="N82">
        <f t="shared" si="6"/>
        <v>152</v>
      </c>
      <c r="O82" s="112">
        <f t="shared" si="7"/>
        <v>0</v>
      </c>
      <c r="P82">
        <v>42.9</v>
      </c>
      <c r="Q82">
        <v>24.37</v>
      </c>
      <c r="R82">
        <v>9.19</v>
      </c>
      <c r="S82">
        <v>45.54</v>
      </c>
      <c r="T82">
        <v>30</v>
      </c>
      <c r="U82" s="114">
        <f t="shared" si="8"/>
        <v>152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152</v>
      </c>
      <c r="E83">
        <f>PPCL!N83</f>
        <v>0</v>
      </c>
      <c r="F83">
        <f t="shared" si="10"/>
        <v>265</v>
      </c>
      <c r="G83">
        <f t="shared" si="11"/>
        <v>152</v>
      </c>
      <c r="H83" s="112"/>
      <c r="I83">
        <f>BRPL_EOD!AE83+BRPL_EOD!AF83</f>
        <v>42.9</v>
      </c>
      <c r="J83">
        <f>BYPL_EOD!AE83+BYPL_EOD!AF83</f>
        <v>24.37</v>
      </c>
      <c r="K83">
        <f>MES_EOD!AE83+MES_EOD!AF83</f>
        <v>9.19</v>
      </c>
      <c r="L83">
        <f>NDMC_EOD!AE83+NDMC_EOD!AF83</f>
        <v>45.54</v>
      </c>
      <c r="M83">
        <f>TPDDL_EOD!AE83+TPDDL_EOD!AF83</f>
        <v>30</v>
      </c>
      <c r="N83">
        <f t="shared" si="6"/>
        <v>152</v>
      </c>
      <c r="O83" s="112">
        <f t="shared" si="7"/>
        <v>0</v>
      </c>
      <c r="P83">
        <v>42.9</v>
      </c>
      <c r="Q83">
        <v>24.37</v>
      </c>
      <c r="R83">
        <v>9.19</v>
      </c>
      <c r="S83">
        <v>45.54</v>
      </c>
      <c r="T83">
        <v>30</v>
      </c>
      <c r="U83" s="114">
        <f t="shared" si="8"/>
        <v>152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152</v>
      </c>
      <c r="E84">
        <f>PPCL!N84</f>
        <v>0</v>
      </c>
      <c r="F84">
        <f t="shared" si="10"/>
        <v>265</v>
      </c>
      <c r="G84">
        <f t="shared" si="11"/>
        <v>152</v>
      </c>
      <c r="H84" s="112"/>
      <c r="I84">
        <f>BRPL_EOD!AE84+BRPL_EOD!AF84</f>
        <v>42.9</v>
      </c>
      <c r="J84">
        <f>BYPL_EOD!AE84+BYPL_EOD!AF84</f>
        <v>24.37</v>
      </c>
      <c r="K84">
        <f>MES_EOD!AE84+MES_EOD!AF84</f>
        <v>9.19</v>
      </c>
      <c r="L84">
        <f>NDMC_EOD!AE84+NDMC_EOD!AF84</f>
        <v>45.54</v>
      </c>
      <c r="M84">
        <f>TPDDL_EOD!AE84+TPDDL_EOD!AF84</f>
        <v>30</v>
      </c>
      <c r="N84">
        <f t="shared" si="6"/>
        <v>152</v>
      </c>
      <c r="O84" s="112">
        <f t="shared" si="7"/>
        <v>0</v>
      </c>
      <c r="P84">
        <v>42.9</v>
      </c>
      <c r="Q84">
        <v>24.37</v>
      </c>
      <c r="R84">
        <v>9.19</v>
      </c>
      <c r="S84">
        <v>45.54</v>
      </c>
      <c r="T84">
        <v>30</v>
      </c>
      <c r="U84" s="114">
        <f t="shared" si="8"/>
        <v>152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152</v>
      </c>
      <c r="E85">
        <f>PPCL!N85</f>
        <v>0</v>
      </c>
      <c r="F85">
        <f t="shared" si="10"/>
        <v>265</v>
      </c>
      <c r="G85">
        <f t="shared" si="11"/>
        <v>152</v>
      </c>
      <c r="H85" s="112"/>
      <c r="I85">
        <f>BRPL_EOD!AE85+BRPL_EOD!AF85</f>
        <v>42.9</v>
      </c>
      <c r="J85">
        <f>BYPL_EOD!AE85+BYPL_EOD!AF85</f>
        <v>24.37</v>
      </c>
      <c r="K85">
        <f>MES_EOD!AE85+MES_EOD!AF85</f>
        <v>9.19</v>
      </c>
      <c r="L85">
        <f>NDMC_EOD!AE85+NDMC_EOD!AF85</f>
        <v>45.54</v>
      </c>
      <c r="M85">
        <f>TPDDL_EOD!AE85+TPDDL_EOD!AF85</f>
        <v>30</v>
      </c>
      <c r="N85">
        <f t="shared" si="6"/>
        <v>152</v>
      </c>
      <c r="O85" s="112">
        <f t="shared" si="7"/>
        <v>0</v>
      </c>
      <c r="P85">
        <v>42.9</v>
      </c>
      <c r="Q85">
        <v>24.37</v>
      </c>
      <c r="R85">
        <v>9.19</v>
      </c>
      <c r="S85">
        <v>45.54</v>
      </c>
      <c r="T85">
        <v>30</v>
      </c>
      <c r="U85" s="114">
        <f t="shared" si="8"/>
        <v>152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152</v>
      </c>
      <c r="E86">
        <f>PPCL!N86</f>
        <v>0</v>
      </c>
      <c r="F86">
        <f t="shared" si="10"/>
        <v>265</v>
      </c>
      <c r="G86">
        <f t="shared" si="11"/>
        <v>152</v>
      </c>
      <c r="H86" s="112"/>
      <c r="I86">
        <f>BRPL_EOD!AE86+BRPL_EOD!AF86</f>
        <v>42.9</v>
      </c>
      <c r="J86">
        <f>BYPL_EOD!AE86+BYPL_EOD!AF86</f>
        <v>24.37</v>
      </c>
      <c r="K86">
        <f>MES_EOD!AE86+MES_EOD!AF86</f>
        <v>9.19</v>
      </c>
      <c r="L86">
        <f>NDMC_EOD!AE86+NDMC_EOD!AF86</f>
        <v>45.54</v>
      </c>
      <c r="M86">
        <f>TPDDL_EOD!AE86+TPDDL_EOD!AF86</f>
        <v>30</v>
      </c>
      <c r="N86">
        <f t="shared" si="6"/>
        <v>152</v>
      </c>
      <c r="O86" s="112">
        <f t="shared" si="7"/>
        <v>0</v>
      </c>
      <c r="P86">
        <v>42.9</v>
      </c>
      <c r="Q86">
        <v>24.37</v>
      </c>
      <c r="R86">
        <v>9.19</v>
      </c>
      <c r="S86">
        <v>45.54</v>
      </c>
      <c r="T86">
        <v>30</v>
      </c>
      <c r="U86" s="114">
        <f t="shared" si="8"/>
        <v>152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152</v>
      </c>
      <c r="E87">
        <f>PPCL!N87</f>
        <v>0</v>
      </c>
      <c r="F87">
        <f t="shared" si="10"/>
        <v>265</v>
      </c>
      <c r="G87">
        <f t="shared" si="11"/>
        <v>152</v>
      </c>
      <c r="H87" s="112"/>
      <c r="I87">
        <f>BRPL_EOD!AE87+BRPL_EOD!AF87</f>
        <v>42.9</v>
      </c>
      <c r="J87">
        <f>BYPL_EOD!AE87+BYPL_EOD!AF87</f>
        <v>24.37</v>
      </c>
      <c r="K87">
        <f>MES_EOD!AE87+MES_EOD!AF87</f>
        <v>9.19</v>
      </c>
      <c r="L87">
        <f>NDMC_EOD!AE87+NDMC_EOD!AF87</f>
        <v>45.54</v>
      </c>
      <c r="M87">
        <f>TPDDL_EOD!AE87+TPDDL_EOD!AF87</f>
        <v>30</v>
      </c>
      <c r="N87">
        <f t="shared" si="6"/>
        <v>152</v>
      </c>
      <c r="O87" s="112">
        <f t="shared" si="7"/>
        <v>0</v>
      </c>
      <c r="P87">
        <v>42.9</v>
      </c>
      <c r="Q87">
        <v>24.37</v>
      </c>
      <c r="R87">
        <v>9.19</v>
      </c>
      <c r="S87">
        <v>45.54</v>
      </c>
      <c r="T87">
        <v>30</v>
      </c>
      <c r="U87" s="114">
        <f t="shared" si="8"/>
        <v>152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152</v>
      </c>
      <c r="E88">
        <f>PPCL!N88</f>
        <v>0</v>
      </c>
      <c r="F88">
        <f t="shared" si="10"/>
        <v>265</v>
      </c>
      <c r="G88">
        <f t="shared" si="11"/>
        <v>152</v>
      </c>
      <c r="H88" s="112"/>
      <c r="I88">
        <f>BRPL_EOD!AE88+BRPL_EOD!AF88</f>
        <v>42.9</v>
      </c>
      <c r="J88">
        <f>BYPL_EOD!AE88+BYPL_EOD!AF88</f>
        <v>24.37</v>
      </c>
      <c r="K88">
        <f>MES_EOD!AE88+MES_EOD!AF88</f>
        <v>9.19</v>
      </c>
      <c r="L88">
        <f>NDMC_EOD!AE88+NDMC_EOD!AF88</f>
        <v>45.54</v>
      </c>
      <c r="M88">
        <f>TPDDL_EOD!AE88+TPDDL_EOD!AF88</f>
        <v>30</v>
      </c>
      <c r="N88">
        <f t="shared" si="6"/>
        <v>152</v>
      </c>
      <c r="O88" s="112">
        <f t="shared" si="7"/>
        <v>0</v>
      </c>
      <c r="P88">
        <v>42.9</v>
      </c>
      <c r="Q88">
        <v>24.37</v>
      </c>
      <c r="R88">
        <v>9.19</v>
      </c>
      <c r="S88">
        <v>45.54</v>
      </c>
      <c r="T88">
        <v>30</v>
      </c>
      <c r="U88" s="114">
        <f t="shared" si="8"/>
        <v>152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152</v>
      </c>
      <c r="E89">
        <f>PPCL!N89</f>
        <v>0</v>
      </c>
      <c r="F89">
        <f t="shared" si="10"/>
        <v>265</v>
      </c>
      <c r="G89">
        <f t="shared" si="11"/>
        <v>152</v>
      </c>
      <c r="H89" s="112"/>
      <c r="I89">
        <f>BRPL_EOD!AE89+BRPL_EOD!AF89</f>
        <v>42.9</v>
      </c>
      <c r="J89">
        <f>BYPL_EOD!AE89+BYPL_EOD!AF89</f>
        <v>24.37</v>
      </c>
      <c r="K89">
        <f>MES_EOD!AE89+MES_EOD!AF89</f>
        <v>9.19</v>
      </c>
      <c r="L89">
        <f>NDMC_EOD!AE89+NDMC_EOD!AF89</f>
        <v>45.54</v>
      </c>
      <c r="M89">
        <f>TPDDL_EOD!AE89+TPDDL_EOD!AF89</f>
        <v>30</v>
      </c>
      <c r="N89">
        <f t="shared" si="6"/>
        <v>152</v>
      </c>
      <c r="O89" s="112">
        <f t="shared" si="7"/>
        <v>0</v>
      </c>
      <c r="P89">
        <v>42.9</v>
      </c>
      <c r="Q89">
        <v>24.37</v>
      </c>
      <c r="R89">
        <v>9.19</v>
      </c>
      <c r="S89">
        <v>45.54</v>
      </c>
      <c r="T89">
        <v>30</v>
      </c>
      <c r="U89" s="114">
        <f t="shared" si="8"/>
        <v>152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152</v>
      </c>
      <c r="E90">
        <f>PPCL!N90</f>
        <v>0</v>
      </c>
      <c r="F90">
        <f t="shared" si="10"/>
        <v>265</v>
      </c>
      <c r="G90">
        <f t="shared" si="11"/>
        <v>152</v>
      </c>
      <c r="H90" s="112"/>
      <c r="I90">
        <f>BRPL_EOD!AE90+BRPL_EOD!AF90</f>
        <v>42.9</v>
      </c>
      <c r="J90">
        <f>BYPL_EOD!AE90+BYPL_EOD!AF90</f>
        <v>24.37</v>
      </c>
      <c r="K90">
        <f>MES_EOD!AE90+MES_EOD!AF90</f>
        <v>9.19</v>
      </c>
      <c r="L90">
        <f>NDMC_EOD!AE90+NDMC_EOD!AF90</f>
        <v>45.54</v>
      </c>
      <c r="M90">
        <f>TPDDL_EOD!AE90+TPDDL_EOD!AF90</f>
        <v>30</v>
      </c>
      <c r="N90">
        <f t="shared" si="6"/>
        <v>152</v>
      </c>
      <c r="O90" s="112">
        <f t="shared" si="7"/>
        <v>0</v>
      </c>
      <c r="P90">
        <v>42.9</v>
      </c>
      <c r="Q90">
        <v>24.37</v>
      </c>
      <c r="R90">
        <v>9.19</v>
      </c>
      <c r="S90">
        <v>45.54</v>
      </c>
      <c r="T90">
        <v>30</v>
      </c>
      <c r="U90" s="114">
        <f t="shared" si="8"/>
        <v>152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152</v>
      </c>
      <c r="E91">
        <f>PPCL!N91</f>
        <v>0</v>
      </c>
      <c r="F91">
        <f t="shared" si="10"/>
        <v>265</v>
      </c>
      <c r="G91">
        <f t="shared" si="11"/>
        <v>152</v>
      </c>
      <c r="H91" s="112"/>
      <c r="I91">
        <f>BRPL_EOD!AE91+BRPL_EOD!AF91</f>
        <v>42.9</v>
      </c>
      <c r="J91">
        <f>BYPL_EOD!AE91+BYPL_EOD!AF91</f>
        <v>24.37</v>
      </c>
      <c r="K91">
        <f>MES_EOD!AE91+MES_EOD!AF91</f>
        <v>9.19</v>
      </c>
      <c r="L91">
        <f>NDMC_EOD!AE91+NDMC_EOD!AF91</f>
        <v>45.54</v>
      </c>
      <c r="M91">
        <f>TPDDL_EOD!AE91+TPDDL_EOD!AF91</f>
        <v>30</v>
      </c>
      <c r="N91">
        <f t="shared" si="6"/>
        <v>152</v>
      </c>
      <c r="O91" s="112">
        <f t="shared" si="7"/>
        <v>0</v>
      </c>
      <c r="P91">
        <v>42.9</v>
      </c>
      <c r="Q91">
        <v>24.37</v>
      </c>
      <c r="R91">
        <v>9.19</v>
      </c>
      <c r="S91">
        <v>45.54</v>
      </c>
      <c r="T91">
        <v>30</v>
      </c>
      <c r="U91" s="114">
        <f t="shared" si="8"/>
        <v>152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152</v>
      </c>
      <c r="E92">
        <f>PPCL!N92</f>
        <v>0</v>
      </c>
      <c r="F92">
        <f t="shared" si="10"/>
        <v>265</v>
      </c>
      <c r="G92">
        <f t="shared" si="11"/>
        <v>152</v>
      </c>
      <c r="H92" s="112"/>
      <c r="I92">
        <f>BRPL_EOD!AE92+BRPL_EOD!AF92</f>
        <v>42.9</v>
      </c>
      <c r="J92">
        <f>BYPL_EOD!AE92+BYPL_EOD!AF92</f>
        <v>24.37</v>
      </c>
      <c r="K92">
        <f>MES_EOD!AE92+MES_EOD!AF92</f>
        <v>9.19</v>
      </c>
      <c r="L92">
        <f>NDMC_EOD!AE92+NDMC_EOD!AF92</f>
        <v>45.54</v>
      </c>
      <c r="M92">
        <f>TPDDL_EOD!AE92+TPDDL_EOD!AF92</f>
        <v>30</v>
      </c>
      <c r="N92">
        <f t="shared" si="6"/>
        <v>152</v>
      </c>
      <c r="O92" s="112">
        <f t="shared" si="7"/>
        <v>0</v>
      </c>
      <c r="P92">
        <v>42.9</v>
      </c>
      <c r="Q92">
        <v>24.37</v>
      </c>
      <c r="R92">
        <v>9.19</v>
      </c>
      <c r="S92">
        <v>45.54</v>
      </c>
      <c r="T92">
        <v>30</v>
      </c>
      <c r="U92" s="114">
        <f t="shared" si="8"/>
        <v>152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152</v>
      </c>
      <c r="E93">
        <f>PPCL!N93</f>
        <v>0</v>
      </c>
      <c r="F93">
        <f t="shared" si="10"/>
        <v>265</v>
      </c>
      <c r="G93">
        <f t="shared" si="11"/>
        <v>152</v>
      </c>
      <c r="H93" s="112"/>
      <c r="I93">
        <f>BRPL_EOD!AE93+BRPL_EOD!AF93</f>
        <v>42.9</v>
      </c>
      <c r="J93">
        <f>BYPL_EOD!AE93+BYPL_EOD!AF93</f>
        <v>24.37</v>
      </c>
      <c r="K93">
        <f>MES_EOD!AE93+MES_EOD!AF93</f>
        <v>9.19</v>
      </c>
      <c r="L93">
        <f>NDMC_EOD!AE93+NDMC_EOD!AF93</f>
        <v>45.54</v>
      </c>
      <c r="M93">
        <f>TPDDL_EOD!AE93+TPDDL_EOD!AF93</f>
        <v>30</v>
      </c>
      <c r="N93">
        <f t="shared" si="6"/>
        <v>152</v>
      </c>
      <c r="O93" s="112">
        <f t="shared" si="7"/>
        <v>0</v>
      </c>
      <c r="P93">
        <v>42.9</v>
      </c>
      <c r="Q93">
        <v>24.37</v>
      </c>
      <c r="R93">
        <v>9.19</v>
      </c>
      <c r="S93">
        <v>45.54</v>
      </c>
      <c r="T93">
        <v>30</v>
      </c>
      <c r="U93" s="114">
        <f t="shared" si="8"/>
        <v>152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154</v>
      </c>
      <c r="E94">
        <f>PPCL!N94</f>
        <v>0</v>
      </c>
      <c r="F94">
        <f t="shared" si="10"/>
        <v>265</v>
      </c>
      <c r="G94">
        <f t="shared" si="11"/>
        <v>154</v>
      </c>
      <c r="H94" s="112"/>
      <c r="I94">
        <f>BRPL_EOD!AE94+BRPL_EOD!AF94</f>
        <v>42.9</v>
      </c>
      <c r="J94">
        <f>BYPL_EOD!AE94+BYPL_EOD!AF94</f>
        <v>24.37</v>
      </c>
      <c r="K94">
        <f>MES_EOD!AE94+MES_EOD!AF94</f>
        <v>9.19</v>
      </c>
      <c r="L94">
        <f>NDMC_EOD!AE94+NDMC_EOD!AF94</f>
        <v>45.54</v>
      </c>
      <c r="M94">
        <f>TPDDL_EOD!AE94+TPDDL_EOD!AF94</f>
        <v>30</v>
      </c>
      <c r="N94">
        <f t="shared" si="6"/>
        <v>152</v>
      </c>
      <c r="O94" s="112">
        <f t="shared" si="7"/>
        <v>2</v>
      </c>
      <c r="P94">
        <v>43.464473684210525</v>
      </c>
      <c r="Q94">
        <v>24.690657894736844</v>
      </c>
      <c r="R94">
        <v>9.3109210526315778</v>
      </c>
      <c r="S94">
        <v>46.139210526315786</v>
      </c>
      <c r="T94">
        <v>30.394736842105264</v>
      </c>
      <c r="U94" s="114">
        <f t="shared" si="8"/>
        <v>154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154</v>
      </c>
      <c r="E95">
        <f>PPCL!N95</f>
        <v>0</v>
      </c>
      <c r="F95">
        <f t="shared" si="10"/>
        <v>265</v>
      </c>
      <c r="G95">
        <f t="shared" si="11"/>
        <v>154</v>
      </c>
      <c r="H95" s="112"/>
      <c r="I95">
        <f>BRPL_EOD!AE95+BRPL_EOD!AF95</f>
        <v>42.9</v>
      </c>
      <c r="J95">
        <f>BYPL_EOD!AE95+BYPL_EOD!AF95</f>
        <v>24.37</v>
      </c>
      <c r="K95">
        <f>MES_EOD!AE95+MES_EOD!AF95</f>
        <v>9.19</v>
      </c>
      <c r="L95">
        <f>NDMC_EOD!AE95+NDMC_EOD!AF95</f>
        <v>45.54</v>
      </c>
      <c r="M95">
        <f>TPDDL_EOD!AE95+TPDDL_EOD!AF95</f>
        <v>30</v>
      </c>
      <c r="N95">
        <f t="shared" si="6"/>
        <v>152</v>
      </c>
      <c r="O95" s="112">
        <f t="shared" si="7"/>
        <v>2</v>
      </c>
      <c r="P95">
        <v>43.464473684210525</v>
      </c>
      <c r="Q95">
        <v>24.690657894736844</v>
      </c>
      <c r="R95">
        <v>9.3109210526315778</v>
      </c>
      <c r="S95">
        <v>46.139210526315786</v>
      </c>
      <c r="T95">
        <v>30.394736842105264</v>
      </c>
      <c r="U95" s="114">
        <f t="shared" si="8"/>
        <v>154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154</v>
      </c>
      <c r="E96">
        <f>PPCL!N96</f>
        <v>0</v>
      </c>
      <c r="F96">
        <f t="shared" si="10"/>
        <v>265</v>
      </c>
      <c r="G96">
        <f t="shared" si="11"/>
        <v>154</v>
      </c>
      <c r="H96" s="112"/>
      <c r="I96">
        <f>BRPL_EOD!AE96+BRPL_EOD!AF96</f>
        <v>42.9</v>
      </c>
      <c r="J96">
        <f>BYPL_EOD!AE96+BYPL_EOD!AF96</f>
        <v>24.37</v>
      </c>
      <c r="K96">
        <f>MES_EOD!AE96+MES_EOD!AF96</f>
        <v>9.19</v>
      </c>
      <c r="L96">
        <f>NDMC_EOD!AE96+NDMC_EOD!AF96</f>
        <v>45.54</v>
      </c>
      <c r="M96">
        <f>TPDDL_EOD!AE96+TPDDL_EOD!AF96</f>
        <v>30</v>
      </c>
      <c r="N96">
        <f t="shared" si="6"/>
        <v>152</v>
      </c>
      <c r="O96" s="112">
        <f t="shared" si="7"/>
        <v>2</v>
      </c>
      <c r="P96">
        <v>43.464473684210525</v>
      </c>
      <c r="Q96">
        <v>24.690657894736844</v>
      </c>
      <c r="R96">
        <v>9.3109210526315778</v>
      </c>
      <c r="S96">
        <v>46.139210526315786</v>
      </c>
      <c r="T96">
        <v>30.394736842105264</v>
      </c>
      <c r="U96" s="114">
        <f t="shared" si="8"/>
        <v>154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154</v>
      </c>
      <c r="E97">
        <f>PPCL!N97</f>
        <v>0</v>
      </c>
      <c r="F97">
        <f t="shared" si="10"/>
        <v>265</v>
      </c>
      <c r="G97">
        <f t="shared" si="11"/>
        <v>154</v>
      </c>
      <c r="H97" s="112"/>
      <c r="I97">
        <f>BRPL_EOD!AE97+BRPL_EOD!AF97</f>
        <v>43.6</v>
      </c>
      <c r="J97">
        <f>BYPL_EOD!AE97+BYPL_EOD!AF97</f>
        <v>24.77</v>
      </c>
      <c r="K97">
        <f>MES_EOD!AE97+MES_EOD!AF97</f>
        <v>9.34</v>
      </c>
      <c r="L97">
        <f>NDMC_EOD!AE97+NDMC_EOD!AF97</f>
        <v>46.29</v>
      </c>
      <c r="M97">
        <f>TPDDL_EOD!AE97+TPDDL_EOD!AF97</f>
        <v>30</v>
      </c>
      <c r="N97">
        <f t="shared" si="6"/>
        <v>154</v>
      </c>
      <c r="O97" s="112">
        <f t="shared" si="7"/>
        <v>0</v>
      </c>
      <c r="P97">
        <v>43.6</v>
      </c>
      <c r="Q97">
        <v>24.77</v>
      </c>
      <c r="R97">
        <v>9.34</v>
      </c>
      <c r="S97">
        <v>46.29</v>
      </c>
      <c r="T97">
        <v>30</v>
      </c>
      <c r="U97" s="114">
        <f t="shared" si="8"/>
        <v>154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154</v>
      </c>
      <c r="E98">
        <f>PPCL!N98</f>
        <v>0</v>
      </c>
      <c r="F98">
        <f t="shared" si="10"/>
        <v>265</v>
      </c>
      <c r="G98">
        <f t="shared" si="11"/>
        <v>154</v>
      </c>
      <c r="H98" s="112"/>
      <c r="I98">
        <f>BRPL_EOD!AE98+BRPL_EOD!AF98</f>
        <v>43.6</v>
      </c>
      <c r="J98">
        <f>BYPL_EOD!AE98+BYPL_EOD!AF98</f>
        <v>24.77</v>
      </c>
      <c r="K98">
        <f>MES_EOD!AE98+MES_EOD!AF98</f>
        <v>9.34</v>
      </c>
      <c r="L98">
        <f>NDMC_EOD!AE98+NDMC_EOD!AF98</f>
        <v>46.29</v>
      </c>
      <c r="M98">
        <f>TPDDL_EOD!AE98+TPDDL_EOD!AF98</f>
        <v>30</v>
      </c>
      <c r="N98">
        <f t="shared" si="6"/>
        <v>154</v>
      </c>
      <c r="O98" s="112">
        <f t="shared" si="7"/>
        <v>0</v>
      </c>
      <c r="P98">
        <v>43.6</v>
      </c>
      <c r="Q98">
        <v>24.77</v>
      </c>
      <c r="R98">
        <v>9.34</v>
      </c>
      <c r="S98">
        <v>46.29</v>
      </c>
      <c r="T98">
        <v>30</v>
      </c>
      <c r="U98" s="114">
        <f t="shared" si="8"/>
        <v>154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3.6829999999999998</v>
      </c>
      <c r="E99" s="114">
        <f t="shared" si="12"/>
        <v>0</v>
      </c>
      <c r="F99" s="114">
        <f t="shared" si="12"/>
        <v>6.36</v>
      </c>
      <c r="G99" s="114">
        <f t="shared" si="12"/>
        <v>3.6829999999999998</v>
      </c>
      <c r="H99" s="114"/>
      <c r="I99" s="114">
        <f t="shared" si="12"/>
        <v>1.0389350000000013</v>
      </c>
      <c r="J99" s="114">
        <f t="shared" si="12"/>
        <v>0.59594999999999843</v>
      </c>
      <c r="K99" s="114">
        <f t="shared" si="12"/>
        <v>0.22256000000000059</v>
      </c>
      <c r="L99" s="114">
        <f t="shared" si="12"/>
        <v>1.1028499999999997</v>
      </c>
      <c r="M99" s="114">
        <f t="shared" si="12"/>
        <v>0.72122500000000012</v>
      </c>
      <c r="N99" s="114">
        <f t="shared" si="12"/>
        <v>3.6815200000000003</v>
      </c>
      <c r="O99" s="114">
        <f t="shared" si="12"/>
        <v>1.4800000000000182E-3</v>
      </c>
      <c r="P99" s="114">
        <f t="shared" si="12"/>
        <v>1.0393526833710232</v>
      </c>
      <c r="Q99" s="114">
        <f t="shared" si="12"/>
        <v>0.59618727169342067</v>
      </c>
      <c r="R99" s="114">
        <f t="shared" si="12"/>
        <v>0.22264947538401647</v>
      </c>
      <c r="S99" s="114">
        <f t="shared" si="12"/>
        <v>1.1032933876379787</v>
      </c>
      <c r="T99" s="114">
        <f t="shared" si="12"/>
        <v>0.72151718191356085</v>
      </c>
      <c r="U99" s="114">
        <f t="shared" si="12"/>
        <v>3.6829999999999998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45198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34.6</v>
      </c>
      <c r="E3">
        <f>GT!N3</f>
        <v>0</v>
      </c>
      <c r="F3">
        <f>B3+C3</f>
        <v>72</v>
      </c>
      <c r="G3">
        <f>D3+E3-X3</f>
        <v>34.6</v>
      </c>
      <c r="H3" s="112"/>
      <c r="I3">
        <f>BRPL_EOD!AA3+BRPL_EOD!AB3</f>
        <v>14.26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10.19</v>
      </c>
      <c r="N3">
        <f t="shared" ref="N3:N66" si="0">SUM(I3:M3)</f>
        <v>34.529999999999994</v>
      </c>
      <c r="O3" s="112">
        <f t="shared" ref="O3:O66" si="1">G3-N3</f>
        <v>7.000000000000739E-2</v>
      </c>
      <c r="P3">
        <v>14.288908195771796</v>
      </c>
      <c r="Q3">
        <v>8.0162177816391562</v>
      </c>
      <c r="R3">
        <v>0</v>
      </c>
      <c r="S3">
        <v>2.0842166232261805</v>
      </c>
      <c r="T3">
        <v>10.210657399362875</v>
      </c>
      <c r="U3" s="114">
        <f t="shared" ref="U3:U66" si="2">SUM(P3:T3)</f>
        <v>34.600000000000009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34.6</v>
      </c>
      <c r="E4">
        <f>GT!N4</f>
        <v>0</v>
      </c>
      <c r="F4">
        <f t="shared" ref="F4:F67" si="4">B4+C4</f>
        <v>72</v>
      </c>
      <c r="G4">
        <f t="shared" ref="G4:G67" si="5">D4+E4-X4</f>
        <v>34.6</v>
      </c>
      <c r="H4" s="112"/>
      <c r="I4">
        <f>BRPL_EOD!AA4+BRPL_EOD!AB4</f>
        <v>14.26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10.19</v>
      </c>
      <c r="N4">
        <f t="shared" si="0"/>
        <v>34.529999999999994</v>
      </c>
      <c r="O4" s="112">
        <f t="shared" si="1"/>
        <v>7.000000000000739E-2</v>
      </c>
      <c r="P4">
        <v>14.288908195771796</v>
      </c>
      <c r="Q4">
        <v>8.0162177816391562</v>
      </c>
      <c r="R4">
        <v>0</v>
      </c>
      <c r="S4">
        <v>2.0842166232261805</v>
      </c>
      <c r="T4">
        <v>10.210657399362875</v>
      </c>
      <c r="U4" s="114">
        <f t="shared" si="2"/>
        <v>34.600000000000009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34.6</v>
      </c>
      <c r="E5">
        <f>GT!N5</f>
        <v>0</v>
      </c>
      <c r="F5">
        <f t="shared" si="4"/>
        <v>72</v>
      </c>
      <c r="G5">
        <f t="shared" si="5"/>
        <v>34.6</v>
      </c>
      <c r="H5" s="112"/>
      <c r="I5">
        <f>BRPL_EOD!AA5+BRPL_EOD!AB5</f>
        <v>14.26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10.19</v>
      </c>
      <c r="N5">
        <f t="shared" si="0"/>
        <v>34.529999999999994</v>
      </c>
      <c r="O5" s="112">
        <f t="shared" si="1"/>
        <v>7.000000000000739E-2</v>
      </c>
      <c r="P5">
        <v>14.288908195771796</v>
      </c>
      <c r="Q5">
        <v>8.0162177816391562</v>
      </c>
      <c r="R5">
        <v>0</v>
      </c>
      <c r="S5">
        <v>2.0842166232261805</v>
      </c>
      <c r="T5">
        <v>10.210657399362875</v>
      </c>
      <c r="U5" s="114">
        <f t="shared" si="2"/>
        <v>34.600000000000009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34.6</v>
      </c>
      <c r="E6">
        <f>GT!N6</f>
        <v>0</v>
      </c>
      <c r="F6">
        <f t="shared" si="4"/>
        <v>72</v>
      </c>
      <c r="G6">
        <f t="shared" si="5"/>
        <v>34.6</v>
      </c>
      <c r="H6" s="112"/>
      <c r="I6">
        <f>BRPL_EOD!AA6+BRPL_EOD!AB6</f>
        <v>14.26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10.19</v>
      </c>
      <c r="N6">
        <f t="shared" si="0"/>
        <v>34.529999999999994</v>
      </c>
      <c r="O6" s="112">
        <f t="shared" si="1"/>
        <v>7.000000000000739E-2</v>
      </c>
      <c r="P6">
        <v>14.288908195771796</v>
      </c>
      <c r="Q6">
        <v>8.0162177816391562</v>
      </c>
      <c r="R6">
        <v>0</v>
      </c>
      <c r="S6">
        <v>2.0842166232261805</v>
      </c>
      <c r="T6">
        <v>10.210657399362875</v>
      </c>
      <c r="U6" s="114">
        <f t="shared" si="2"/>
        <v>34.600000000000009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34.6</v>
      </c>
      <c r="E7">
        <f>GT!N7</f>
        <v>0</v>
      </c>
      <c r="F7">
        <f t="shared" si="4"/>
        <v>72</v>
      </c>
      <c r="G7">
        <f t="shared" si="5"/>
        <v>34.6</v>
      </c>
      <c r="H7" s="112"/>
      <c r="I7">
        <f>BRPL_EOD!AA7+BRPL_EOD!AB7</f>
        <v>14.26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10.19</v>
      </c>
      <c r="N7">
        <f t="shared" si="0"/>
        <v>34.529999999999994</v>
      </c>
      <c r="O7" s="112">
        <f t="shared" si="1"/>
        <v>7.000000000000739E-2</v>
      </c>
      <c r="P7">
        <v>14.288908195771796</v>
      </c>
      <c r="Q7">
        <v>8.0162177816391562</v>
      </c>
      <c r="R7">
        <v>0</v>
      </c>
      <c r="S7">
        <v>2.0842166232261805</v>
      </c>
      <c r="T7">
        <v>10.210657399362875</v>
      </c>
      <c r="U7" s="114">
        <f t="shared" si="2"/>
        <v>34.600000000000009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34.6</v>
      </c>
      <c r="E8">
        <f>GT!N8</f>
        <v>0</v>
      </c>
      <c r="F8">
        <f t="shared" si="4"/>
        <v>72</v>
      </c>
      <c r="G8">
        <f t="shared" si="5"/>
        <v>34.6</v>
      </c>
      <c r="H8" s="112"/>
      <c r="I8">
        <f>BRPL_EOD!AA8+BRPL_EOD!AB8</f>
        <v>14.26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10.19</v>
      </c>
      <c r="N8">
        <f t="shared" si="0"/>
        <v>34.529999999999994</v>
      </c>
      <c r="O8" s="112">
        <f t="shared" si="1"/>
        <v>7.000000000000739E-2</v>
      </c>
      <c r="P8">
        <v>14.288908195771796</v>
      </c>
      <c r="Q8">
        <v>8.0162177816391562</v>
      </c>
      <c r="R8">
        <v>0</v>
      </c>
      <c r="S8">
        <v>2.0842166232261805</v>
      </c>
      <c r="T8">
        <v>10.210657399362875</v>
      </c>
      <c r="U8" s="114">
        <f t="shared" si="2"/>
        <v>34.600000000000009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34.6</v>
      </c>
      <c r="E9">
        <f>GT!N9</f>
        <v>0</v>
      </c>
      <c r="F9">
        <f t="shared" si="4"/>
        <v>72</v>
      </c>
      <c r="G9">
        <f t="shared" si="5"/>
        <v>34.6</v>
      </c>
      <c r="H9" s="112"/>
      <c r="I9">
        <f>BRPL_EOD!AA9+BRPL_EOD!AB9</f>
        <v>10.45</v>
      </c>
      <c r="J9">
        <f>BYPL_EOD!AA9+BYPL_EOD!AB9</f>
        <v>12</v>
      </c>
      <c r="K9">
        <f>MES_EOD!AA9+MES_EOD!AB9</f>
        <v>0</v>
      </c>
      <c r="L9">
        <f>NDMC_EOD!AA9+NDMC_EOD!AB9</f>
        <v>2.08</v>
      </c>
      <c r="M9">
        <f>TPDDL_EOD!AA9+TPDDL_EOD!AB9</f>
        <v>10</v>
      </c>
      <c r="N9">
        <f t="shared" si="0"/>
        <v>34.53</v>
      </c>
      <c r="O9" s="112">
        <f t="shared" si="1"/>
        <v>7.0000000000000284E-2</v>
      </c>
      <c r="P9">
        <v>10.471184477266144</v>
      </c>
      <c r="Q9">
        <v>12.024326672458731</v>
      </c>
      <c r="R9">
        <v>0</v>
      </c>
      <c r="S9">
        <v>2.0842166232261801</v>
      </c>
      <c r="T9">
        <v>10.020272227048943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34.6</v>
      </c>
      <c r="E10">
        <f>GT!N10</f>
        <v>0</v>
      </c>
      <c r="F10">
        <f t="shared" si="4"/>
        <v>72</v>
      </c>
      <c r="G10">
        <f t="shared" si="5"/>
        <v>34.6</v>
      </c>
      <c r="H10" s="112"/>
      <c r="I10">
        <f>BRPL_EOD!AA10+BRPL_EOD!AB10</f>
        <v>10.45</v>
      </c>
      <c r="J10">
        <f>BYPL_EOD!AA10+BYPL_EOD!AB10</f>
        <v>12</v>
      </c>
      <c r="K10">
        <f>MES_EOD!AA10+MES_EOD!AB10</f>
        <v>0</v>
      </c>
      <c r="L10">
        <f>NDMC_EOD!AA10+NDMC_EOD!AB10</f>
        <v>2.08</v>
      </c>
      <c r="M10">
        <f>TPDDL_EOD!AA10+TPDDL_EOD!AB10</f>
        <v>10</v>
      </c>
      <c r="N10">
        <f t="shared" si="0"/>
        <v>34.53</v>
      </c>
      <c r="O10" s="112">
        <f t="shared" si="1"/>
        <v>7.0000000000000284E-2</v>
      </c>
      <c r="P10">
        <v>10.471184477266144</v>
      </c>
      <c r="Q10">
        <v>12.024326672458731</v>
      </c>
      <c r="R10">
        <v>0</v>
      </c>
      <c r="S10">
        <v>2.0842166232261801</v>
      </c>
      <c r="T10">
        <v>10.020272227048943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34.6</v>
      </c>
      <c r="E11">
        <f>GT!N11</f>
        <v>0</v>
      </c>
      <c r="F11">
        <f t="shared" si="4"/>
        <v>72</v>
      </c>
      <c r="G11">
        <f t="shared" si="5"/>
        <v>34.6</v>
      </c>
      <c r="H11" s="112"/>
      <c r="I11">
        <f>BRPL_EOD!AA11+BRPL_EOD!AB11</f>
        <v>14.26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10.19</v>
      </c>
      <c r="N11">
        <f t="shared" si="0"/>
        <v>34.529999999999994</v>
      </c>
      <c r="O11" s="112">
        <f t="shared" si="1"/>
        <v>7.000000000000739E-2</v>
      </c>
      <c r="P11">
        <v>14.288908195771796</v>
      </c>
      <c r="Q11">
        <v>8.0162177816391562</v>
      </c>
      <c r="R11">
        <v>0</v>
      </c>
      <c r="S11">
        <v>2.0842166232261805</v>
      </c>
      <c r="T11">
        <v>10.210657399362875</v>
      </c>
      <c r="U11" s="114">
        <f t="shared" si="2"/>
        <v>34.600000000000009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72</v>
      </c>
      <c r="G12">
        <f t="shared" si="5"/>
        <v>34.6</v>
      </c>
      <c r="H12" s="112"/>
      <c r="I12">
        <f>BRPL_EOD!AA12+BRPL_EOD!AB12</f>
        <v>14.26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10.19</v>
      </c>
      <c r="N12">
        <f t="shared" si="0"/>
        <v>34.529999999999994</v>
      </c>
      <c r="O12" s="112">
        <f t="shared" si="1"/>
        <v>7.000000000000739E-2</v>
      </c>
      <c r="P12">
        <v>14.288908195771796</v>
      </c>
      <c r="Q12">
        <v>8.0162177816391562</v>
      </c>
      <c r="R12">
        <v>0</v>
      </c>
      <c r="S12">
        <v>2.0842166232261805</v>
      </c>
      <c r="T12">
        <v>10.210657399362875</v>
      </c>
      <c r="U12" s="114">
        <f t="shared" si="2"/>
        <v>34.600000000000009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72</v>
      </c>
      <c r="G13">
        <f t="shared" si="5"/>
        <v>34.6</v>
      </c>
      <c r="H13" s="112"/>
      <c r="I13">
        <f>BRPL_EOD!AA13+BRPL_EOD!AB13</f>
        <v>14.26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10.19</v>
      </c>
      <c r="N13">
        <f t="shared" si="0"/>
        <v>34.529999999999994</v>
      </c>
      <c r="O13" s="112">
        <f t="shared" si="1"/>
        <v>7.000000000000739E-2</v>
      </c>
      <c r="P13">
        <v>14.288908195771796</v>
      </c>
      <c r="Q13">
        <v>8.0162177816391562</v>
      </c>
      <c r="R13">
        <v>0</v>
      </c>
      <c r="S13">
        <v>2.0842166232261805</v>
      </c>
      <c r="T13">
        <v>10.210657399362875</v>
      </c>
      <c r="U13" s="114">
        <f t="shared" si="2"/>
        <v>34.600000000000009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72</v>
      </c>
      <c r="G14">
        <f t="shared" si="5"/>
        <v>34.6</v>
      </c>
      <c r="H14" s="112"/>
      <c r="I14">
        <f>BRPL_EOD!AA14+BRPL_EOD!AB14</f>
        <v>14.26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10.19</v>
      </c>
      <c r="N14">
        <f t="shared" si="0"/>
        <v>34.529999999999994</v>
      </c>
      <c r="O14" s="112">
        <f t="shared" si="1"/>
        <v>7.000000000000739E-2</v>
      </c>
      <c r="P14">
        <v>14.288908195771796</v>
      </c>
      <c r="Q14">
        <v>8.0162177816391562</v>
      </c>
      <c r="R14">
        <v>0</v>
      </c>
      <c r="S14">
        <v>2.0842166232261805</v>
      </c>
      <c r="T14">
        <v>10.210657399362875</v>
      </c>
      <c r="U14" s="114">
        <f t="shared" si="2"/>
        <v>34.600000000000009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72</v>
      </c>
      <c r="G15">
        <f t="shared" si="5"/>
        <v>34.6</v>
      </c>
      <c r="H15" s="112"/>
      <c r="I15">
        <f>BRPL_EOD!AA15+BRPL_EOD!AB15</f>
        <v>14.26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10.19</v>
      </c>
      <c r="N15">
        <f t="shared" si="0"/>
        <v>34.529999999999994</v>
      </c>
      <c r="O15" s="112">
        <f t="shared" si="1"/>
        <v>7.000000000000739E-2</v>
      </c>
      <c r="P15">
        <v>14.288908195771796</v>
      </c>
      <c r="Q15">
        <v>8.0162177816391562</v>
      </c>
      <c r="R15">
        <v>0</v>
      </c>
      <c r="S15">
        <v>2.0842166232261805</v>
      </c>
      <c r="T15">
        <v>10.210657399362875</v>
      </c>
      <c r="U15" s="114">
        <f t="shared" si="2"/>
        <v>34.600000000000009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12"/>
      <c r="I16">
        <f>BRPL_EOD!AA16+BRPL_EOD!AB16</f>
        <v>14.26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10.19</v>
      </c>
      <c r="N16">
        <f t="shared" si="0"/>
        <v>34.529999999999994</v>
      </c>
      <c r="O16" s="112">
        <f t="shared" si="1"/>
        <v>7.000000000000739E-2</v>
      </c>
      <c r="P16">
        <v>14.288908195771796</v>
      </c>
      <c r="Q16">
        <v>8.0162177816391562</v>
      </c>
      <c r="R16">
        <v>0</v>
      </c>
      <c r="S16">
        <v>2.0842166232261805</v>
      </c>
      <c r="T16">
        <v>10.210657399362875</v>
      </c>
      <c r="U16" s="114">
        <f t="shared" si="2"/>
        <v>34.600000000000009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12"/>
      <c r="I17">
        <f>BRPL_EOD!AA17+BRPL_EOD!AB17</f>
        <v>14.26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10.19</v>
      </c>
      <c r="N17">
        <f t="shared" si="0"/>
        <v>34.529999999999994</v>
      </c>
      <c r="O17" s="112">
        <f t="shared" si="1"/>
        <v>7.000000000000739E-2</v>
      </c>
      <c r="P17">
        <v>14.288908195771796</v>
      </c>
      <c r="Q17">
        <v>8.0162177816391562</v>
      </c>
      <c r="R17">
        <v>0</v>
      </c>
      <c r="S17">
        <v>2.0842166232261805</v>
      </c>
      <c r="T17">
        <v>10.210657399362875</v>
      </c>
      <c r="U17" s="114">
        <f t="shared" si="2"/>
        <v>34.600000000000009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12"/>
      <c r="I18">
        <f>BRPL_EOD!AA18+BRPL_EOD!AB18</f>
        <v>14.26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10.19</v>
      </c>
      <c r="N18">
        <f t="shared" si="0"/>
        <v>34.529999999999994</v>
      </c>
      <c r="O18" s="112">
        <f t="shared" si="1"/>
        <v>7.000000000000739E-2</v>
      </c>
      <c r="P18">
        <v>14.288908195771796</v>
      </c>
      <c r="Q18">
        <v>8.0162177816391562</v>
      </c>
      <c r="R18">
        <v>0</v>
      </c>
      <c r="S18">
        <v>2.0842166232261805</v>
      </c>
      <c r="T18">
        <v>10.210657399362875</v>
      </c>
      <c r="U18" s="114">
        <f t="shared" si="2"/>
        <v>34.600000000000009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12"/>
      <c r="I19">
        <f>BRPL_EOD!AA19+BRPL_EOD!AB19</f>
        <v>14.26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10.19</v>
      </c>
      <c r="N19">
        <f t="shared" si="0"/>
        <v>34.529999999999994</v>
      </c>
      <c r="O19" s="112">
        <f t="shared" si="1"/>
        <v>7.000000000000739E-2</v>
      </c>
      <c r="P19">
        <v>14.288908195771796</v>
      </c>
      <c r="Q19">
        <v>8.0162177816391562</v>
      </c>
      <c r="R19">
        <v>0</v>
      </c>
      <c r="S19">
        <v>2.0842166232261805</v>
      </c>
      <c r="T19">
        <v>10.210657399362875</v>
      </c>
      <c r="U19" s="114">
        <f t="shared" si="2"/>
        <v>34.600000000000009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12"/>
      <c r="I20">
        <f>BRPL_EOD!AA20+BRPL_EOD!AB20</f>
        <v>14.26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10.19</v>
      </c>
      <c r="N20">
        <f t="shared" si="0"/>
        <v>34.529999999999994</v>
      </c>
      <c r="O20" s="112">
        <f t="shared" si="1"/>
        <v>7.000000000000739E-2</v>
      </c>
      <c r="P20">
        <v>14.288908195771796</v>
      </c>
      <c r="Q20">
        <v>8.0162177816391562</v>
      </c>
      <c r="R20">
        <v>0</v>
      </c>
      <c r="S20">
        <v>2.0842166232261805</v>
      </c>
      <c r="T20">
        <v>10.210657399362875</v>
      </c>
      <c r="U20" s="114">
        <f t="shared" si="2"/>
        <v>34.600000000000009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35.6</v>
      </c>
      <c r="E21">
        <f>GT!N21</f>
        <v>0</v>
      </c>
      <c r="F21">
        <f t="shared" si="4"/>
        <v>72</v>
      </c>
      <c r="G21">
        <f t="shared" si="5"/>
        <v>35.6</v>
      </c>
      <c r="H21" s="112"/>
      <c r="I21">
        <f>BRPL_EOD!AA21+BRPL_EOD!AB21</f>
        <v>14.79</v>
      </c>
      <c r="J21">
        <f>BYPL_EOD!AA21+BYPL_EOD!AB21</f>
        <v>8.1</v>
      </c>
      <c r="K21">
        <f>MES_EOD!AA21+MES_EOD!AB21</f>
        <v>0</v>
      </c>
      <c r="L21">
        <f>NDMC_EOD!AA21+NDMC_EOD!AB21</f>
        <v>2.08</v>
      </c>
      <c r="M21">
        <f>TPDDL_EOD!AA21+TPDDL_EOD!AB21</f>
        <v>10.57</v>
      </c>
      <c r="N21">
        <f t="shared" si="0"/>
        <v>35.54</v>
      </c>
      <c r="O21" s="112">
        <f t="shared" si="1"/>
        <v>6.0000000000002274E-2</v>
      </c>
      <c r="P21">
        <v>14.81496904895892</v>
      </c>
      <c r="Q21">
        <v>8.1136747326955536</v>
      </c>
      <c r="R21">
        <v>0</v>
      </c>
      <c r="S21">
        <v>2.0835115362971304</v>
      </c>
      <c r="T21">
        <v>10.587844682048397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35.6</v>
      </c>
      <c r="E22">
        <f>GT!N22</f>
        <v>0</v>
      </c>
      <c r="F22">
        <f t="shared" si="4"/>
        <v>72</v>
      </c>
      <c r="G22">
        <f t="shared" si="5"/>
        <v>35.6</v>
      </c>
      <c r="H22" s="112"/>
      <c r="I22">
        <f>BRPL_EOD!AA22+BRPL_EOD!AB22</f>
        <v>14.79</v>
      </c>
      <c r="J22">
        <f>BYPL_EOD!AA22+BYPL_EOD!AB22</f>
        <v>8.1</v>
      </c>
      <c r="K22">
        <f>MES_EOD!AA22+MES_EOD!AB22</f>
        <v>0</v>
      </c>
      <c r="L22">
        <f>NDMC_EOD!AA22+NDMC_EOD!AB22</f>
        <v>2.08</v>
      </c>
      <c r="M22">
        <f>TPDDL_EOD!AA22+TPDDL_EOD!AB22</f>
        <v>10.57</v>
      </c>
      <c r="N22">
        <f t="shared" si="0"/>
        <v>35.54</v>
      </c>
      <c r="O22" s="112">
        <f t="shared" si="1"/>
        <v>6.0000000000002274E-2</v>
      </c>
      <c r="P22">
        <v>14.81496904895892</v>
      </c>
      <c r="Q22">
        <v>8.1136747326955536</v>
      </c>
      <c r="R22">
        <v>0</v>
      </c>
      <c r="S22">
        <v>2.0835115362971304</v>
      </c>
      <c r="T22">
        <v>10.587844682048397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35.6</v>
      </c>
      <c r="E23">
        <f>GT!N23</f>
        <v>0</v>
      </c>
      <c r="F23">
        <f t="shared" si="4"/>
        <v>72</v>
      </c>
      <c r="G23">
        <f t="shared" si="5"/>
        <v>35.6</v>
      </c>
      <c r="H23" s="112"/>
      <c r="I23">
        <f>BRPL_EOD!AA23+BRPL_EOD!AB23</f>
        <v>14.79</v>
      </c>
      <c r="J23">
        <f>BYPL_EOD!AA23+BYPL_EOD!AB23</f>
        <v>8.1</v>
      </c>
      <c r="K23">
        <f>MES_EOD!AA23+MES_EOD!AB23</f>
        <v>0</v>
      </c>
      <c r="L23">
        <f>NDMC_EOD!AA23+NDMC_EOD!AB23</f>
        <v>2.08</v>
      </c>
      <c r="M23">
        <f>TPDDL_EOD!AA23+TPDDL_EOD!AB23</f>
        <v>10.57</v>
      </c>
      <c r="N23">
        <f t="shared" si="0"/>
        <v>35.54</v>
      </c>
      <c r="O23" s="112">
        <f t="shared" si="1"/>
        <v>6.0000000000002274E-2</v>
      </c>
      <c r="P23">
        <v>14.81496904895892</v>
      </c>
      <c r="Q23">
        <v>8.1136747326955536</v>
      </c>
      <c r="R23">
        <v>0</v>
      </c>
      <c r="S23">
        <v>2.0835115362971304</v>
      </c>
      <c r="T23">
        <v>10.587844682048397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35.6</v>
      </c>
      <c r="E24">
        <f>GT!N24</f>
        <v>0</v>
      </c>
      <c r="F24">
        <f t="shared" si="4"/>
        <v>72</v>
      </c>
      <c r="G24">
        <f t="shared" si="5"/>
        <v>35.6</v>
      </c>
      <c r="H24" s="112"/>
      <c r="I24">
        <f>BRPL_EOD!AA24+BRPL_EOD!AB24</f>
        <v>14.79</v>
      </c>
      <c r="J24">
        <f>BYPL_EOD!AA24+BYPL_EOD!AB24</f>
        <v>8.1</v>
      </c>
      <c r="K24">
        <f>MES_EOD!AA24+MES_EOD!AB24</f>
        <v>0</v>
      </c>
      <c r="L24">
        <f>NDMC_EOD!AA24+NDMC_EOD!AB24</f>
        <v>2.08</v>
      </c>
      <c r="M24">
        <f>TPDDL_EOD!AA24+TPDDL_EOD!AB24</f>
        <v>10.57</v>
      </c>
      <c r="N24">
        <f t="shared" si="0"/>
        <v>35.54</v>
      </c>
      <c r="O24" s="112">
        <f t="shared" si="1"/>
        <v>6.0000000000002274E-2</v>
      </c>
      <c r="P24">
        <v>14.81496904895892</v>
      </c>
      <c r="Q24">
        <v>8.1136747326955536</v>
      </c>
      <c r="R24">
        <v>0</v>
      </c>
      <c r="S24">
        <v>2.0835115362971304</v>
      </c>
      <c r="T24">
        <v>10.587844682048397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35.6</v>
      </c>
      <c r="E25">
        <f>GT!N25</f>
        <v>0</v>
      </c>
      <c r="F25">
        <f t="shared" si="4"/>
        <v>72</v>
      </c>
      <c r="G25">
        <f t="shared" si="5"/>
        <v>35.6</v>
      </c>
      <c r="H25" s="112"/>
      <c r="I25">
        <f>BRPL_EOD!AA25+BRPL_EOD!AB25</f>
        <v>14.79</v>
      </c>
      <c r="J25">
        <f>BYPL_EOD!AA25+BYPL_EOD!AB25</f>
        <v>8.1</v>
      </c>
      <c r="K25">
        <f>MES_EOD!AA25+MES_EOD!AB25</f>
        <v>0</v>
      </c>
      <c r="L25">
        <f>NDMC_EOD!AA25+NDMC_EOD!AB25</f>
        <v>2.08</v>
      </c>
      <c r="M25">
        <f>TPDDL_EOD!AA25+TPDDL_EOD!AB25</f>
        <v>10.57</v>
      </c>
      <c r="N25">
        <f t="shared" si="0"/>
        <v>35.54</v>
      </c>
      <c r="O25" s="112">
        <f t="shared" si="1"/>
        <v>6.0000000000002274E-2</v>
      </c>
      <c r="P25">
        <v>14.81496904895892</v>
      </c>
      <c r="Q25">
        <v>8.1136747326955536</v>
      </c>
      <c r="R25">
        <v>0</v>
      </c>
      <c r="S25">
        <v>2.0835115362971304</v>
      </c>
      <c r="T25">
        <v>10.587844682048397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35.6</v>
      </c>
      <c r="E26">
        <f>GT!N26</f>
        <v>0</v>
      </c>
      <c r="F26">
        <f t="shared" si="4"/>
        <v>72</v>
      </c>
      <c r="G26">
        <f t="shared" si="5"/>
        <v>35.6</v>
      </c>
      <c r="H26" s="112"/>
      <c r="I26">
        <f>BRPL_EOD!AA26+BRPL_EOD!AB26</f>
        <v>14.79</v>
      </c>
      <c r="J26">
        <f>BYPL_EOD!AA26+BYPL_EOD!AB26</f>
        <v>8.1</v>
      </c>
      <c r="K26">
        <f>MES_EOD!AA26+MES_EOD!AB26</f>
        <v>0</v>
      </c>
      <c r="L26">
        <f>NDMC_EOD!AA26+NDMC_EOD!AB26</f>
        <v>2.08</v>
      </c>
      <c r="M26">
        <f>TPDDL_EOD!AA26+TPDDL_EOD!AB26</f>
        <v>10.57</v>
      </c>
      <c r="N26">
        <f t="shared" si="0"/>
        <v>35.54</v>
      </c>
      <c r="O26" s="112">
        <f t="shared" si="1"/>
        <v>6.0000000000002274E-2</v>
      </c>
      <c r="P26">
        <v>14.81496904895892</v>
      </c>
      <c r="Q26">
        <v>8.1136747326955536</v>
      </c>
      <c r="R26">
        <v>0</v>
      </c>
      <c r="S26">
        <v>2.0835115362971304</v>
      </c>
      <c r="T26">
        <v>10.587844682048397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35.6</v>
      </c>
      <c r="E27">
        <f>GT!N27</f>
        <v>0</v>
      </c>
      <c r="F27">
        <f t="shared" si="4"/>
        <v>72</v>
      </c>
      <c r="G27">
        <f t="shared" si="5"/>
        <v>35.6</v>
      </c>
      <c r="H27" s="112"/>
      <c r="I27">
        <f>BRPL_EOD!AA27+BRPL_EOD!AB27</f>
        <v>14.79</v>
      </c>
      <c r="J27">
        <f>BYPL_EOD!AA27+BYPL_EOD!AB27</f>
        <v>8.1</v>
      </c>
      <c r="K27">
        <f>MES_EOD!AA27+MES_EOD!AB27</f>
        <v>0</v>
      </c>
      <c r="L27">
        <f>NDMC_EOD!AA27+NDMC_EOD!AB27</f>
        <v>2.08</v>
      </c>
      <c r="M27">
        <f>TPDDL_EOD!AA27+TPDDL_EOD!AB27</f>
        <v>10.57</v>
      </c>
      <c r="N27">
        <f t="shared" si="0"/>
        <v>35.54</v>
      </c>
      <c r="O27" s="112">
        <f t="shared" si="1"/>
        <v>6.0000000000002274E-2</v>
      </c>
      <c r="P27">
        <v>14.81496904895892</v>
      </c>
      <c r="Q27">
        <v>8.1136747326955536</v>
      </c>
      <c r="R27">
        <v>0</v>
      </c>
      <c r="S27">
        <v>2.0835115362971304</v>
      </c>
      <c r="T27">
        <v>10.587844682048397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72</v>
      </c>
      <c r="G28">
        <f t="shared" si="5"/>
        <v>35.6</v>
      </c>
      <c r="H28" s="112"/>
      <c r="I28">
        <f>BRPL_EOD!AA28+BRPL_EOD!AB28</f>
        <v>14.79</v>
      </c>
      <c r="J28">
        <f>BYPL_EOD!AA28+BYPL_EOD!AB28</f>
        <v>8.1</v>
      </c>
      <c r="K28">
        <f>MES_EOD!AA28+MES_EOD!AB28</f>
        <v>0</v>
      </c>
      <c r="L28">
        <f>NDMC_EOD!AA28+NDMC_EOD!AB28</f>
        <v>2.08</v>
      </c>
      <c r="M28">
        <f>TPDDL_EOD!AA28+TPDDL_EOD!AB28</f>
        <v>10.57</v>
      </c>
      <c r="N28">
        <f t="shared" si="0"/>
        <v>35.54</v>
      </c>
      <c r="O28" s="112">
        <f t="shared" si="1"/>
        <v>6.0000000000002274E-2</v>
      </c>
      <c r="P28">
        <v>14.81496904895892</v>
      </c>
      <c r="Q28">
        <v>8.1136747326955536</v>
      </c>
      <c r="R28">
        <v>0</v>
      </c>
      <c r="S28">
        <v>2.0835115362971304</v>
      </c>
      <c r="T28">
        <v>10.587844682048397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35.6</v>
      </c>
      <c r="E29">
        <f>GT!N29</f>
        <v>0</v>
      </c>
      <c r="F29">
        <f t="shared" si="4"/>
        <v>72</v>
      </c>
      <c r="G29">
        <f t="shared" si="5"/>
        <v>35.6</v>
      </c>
      <c r="H29" s="112"/>
      <c r="I29">
        <f>BRPL_EOD!AA29+BRPL_EOD!AB29</f>
        <v>14.79</v>
      </c>
      <c r="J29">
        <f>BYPL_EOD!AA29+BYPL_EOD!AB29</f>
        <v>8.1</v>
      </c>
      <c r="K29">
        <f>MES_EOD!AA29+MES_EOD!AB29</f>
        <v>0</v>
      </c>
      <c r="L29">
        <f>NDMC_EOD!AA29+NDMC_EOD!AB29</f>
        <v>2.08</v>
      </c>
      <c r="M29">
        <f>TPDDL_EOD!AA29+TPDDL_EOD!AB29</f>
        <v>10.57</v>
      </c>
      <c r="N29">
        <f t="shared" si="0"/>
        <v>35.54</v>
      </c>
      <c r="O29" s="112">
        <f t="shared" si="1"/>
        <v>6.0000000000002274E-2</v>
      </c>
      <c r="P29">
        <v>14.81496904895892</v>
      </c>
      <c r="Q29">
        <v>8.1136747326955536</v>
      </c>
      <c r="R29">
        <v>0</v>
      </c>
      <c r="S29">
        <v>2.0835115362971304</v>
      </c>
      <c r="T29">
        <v>10.587844682048397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35.6</v>
      </c>
      <c r="E30">
        <f>GT!N30</f>
        <v>0</v>
      </c>
      <c r="F30">
        <f t="shared" si="4"/>
        <v>72</v>
      </c>
      <c r="G30">
        <f t="shared" si="5"/>
        <v>35.6</v>
      </c>
      <c r="H30" s="112"/>
      <c r="I30">
        <f>BRPL_EOD!AA30+BRPL_EOD!AB30</f>
        <v>14.79</v>
      </c>
      <c r="J30">
        <f>BYPL_EOD!AA30+BYPL_EOD!AB30</f>
        <v>8.1</v>
      </c>
      <c r="K30">
        <f>MES_EOD!AA30+MES_EOD!AB30</f>
        <v>0</v>
      </c>
      <c r="L30">
        <f>NDMC_EOD!AA30+NDMC_EOD!AB30</f>
        <v>2.08</v>
      </c>
      <c r="M30">
        <f>TPDDL_EOD!AA30+TPDDL_EOD!AB30</f>
        <v>10.57</v>
      </c>
      <c r="N30">
        <f t="shared" si="0"/>
        <v>35.54</v>
      </c>
      <c r="O30" s="112">
        <f t="shared" si="1"/>
        <v>6.0000000000002274E-2</v>
      </c>
      <c r="P30">
        <v>14.81496904895892</v>
      </c>
      <c r="Q30">
        <v>8.1136747326955536</v>
      </c>
      <c r="R30">
        <v>0</v>
      </c>
      <c r="S30">
        <v>2.0835115362971304</v>
      </c>
      <c r="T30">
        <v>10.587844682048397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35.6</v>
      </c>
      <c r="E31">
        <f>GT!N31</f>
        <v>0</v>
      </c>
      <c r="F31">
        <f t="shared" si="4"/>
        <v>72</v>
      </c>
      <c r="G31">
        <f t="shared" si="5"/>
        <v>35.6</v>
      </c>
      <c r="H31" s="112"/>
      <c r="I31">
        <f>BRPL_EOD!AA31+BRPL_EOD!AB31</f>
        <v>14.79</v>
      </c>
      <c r="J31">
        <f>BYPL_EOD!AA31+BYPL_EOD!AB31</f>
        <v>8.1</v>
      </c>
      <c r="K31">
        <f>MES_EOD!AA31+MES_EOD!AB31</f>
        <v>0</v>
      </c>
      <c r="L31">
        <f>NDMC_EOD!AA31+NDMC_EOD!AB31</f>
        <v>2.08</v>
      </c>
      <c r="M31">
        <f>TPDDL_EOD!AA31+TPDDL_EOD!AB31</f>
        <v>10.57</v>
      </c>
      <c r="N31">
        <f t="shared" si="0"/>
        <v>35.54</v>
      </c>
      <c r="O31" s="112">
        <f t="shared" si="1"/>
        <v>6.0000000000002274E-2</v>
      </c>
      <c r="P31">
        <v>14.81496904895892</v>
      </c>
      <c r="Q31">
        <v>8.1136747326955536</v>
      </c>
      <c r="R31">
        <v>0</v>
      </c>
      <c r="S31">
        <v>2.0835115362971304</v>
      </c>
      <c r="T31">
        <v>10.587844682048397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35.6</v>
      </c>
      <c r="E32">
        <f>GT!N32</f>
        <v>0</v>
      </c>
      <c r="F32">
        <f t="shared" si="4"/>
        <v>72</v>
      </c>
      <c r="G32">
        <f t="shared" si="5"/>
        <v>35.6</v>
      </c>
      <c r="H32" s="112"/>
      <c r="I32">
        <f>BRPL_EOD!AA32+BRPL_EOD!AB32</f>
        <v>14.79</v>
      </c>
      <c r="J32">
        <f>BYPL_EOD!AA32+BYPL_EOD!AB32</f>
        <v>8.1</v>
      </c>
      <c r="K32">
        <f>MES_EOD!AA32+MES_EOD!AB32</f>
        <v>0</v>
      </c>
      <c r="L32">
        <f>NDMC_EOD!AA32+NDMC_EOD!AB32</f>
        <v>2.08</v>
      </c>
      <c r="M32">
        <f>TPDDL_EOD!AA32+TPDDL_EOD!AB32</f>
        <v>10.57</v>
      </c>
      <c r="N32">
        <f t="shared" si="0"/>
        <v>35.54</v>
      </c>
      <c r="O32" s="112">
        <f t="shared" si="1"/>
        <v>6.0000000000002274E-2</v>
      </c>
      <c r="P32">
        <v>14.81496904895892</v>
      </c>
      <c r="Q32">
        <v>8.1136747326955536</v>
      </c>
      <c r="R32">
        <v>0</v>
      </c>
      <c r="S32">
        <v>2.0835115362971304</v>
      </c>
      <c r="T32">
        <v>10.587844682048397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35.6</v>
      </c>
      <c r="E33">
        <f>GT!N33</f>
        <v>0</v>
      </c>
      <c r="F33">
        <f t="shared" si="4"/>
        <v>72</v>
      </c>
      <c r="G33">
        <f t="shared" si="5"/>
        <v>35.6</v>
      </c>
      <c r="H33" s="112"/>
      <c r="I33">
        <f>BRPL_EOD!AA33+BRPL_EOD!AB33</f>
        <v>14.79</v>
      </c>
      <c r="J33">
        <f>BYPL_EOD!AA33+BYPL_EOD!AB33</f>
        <v>8.1</v>
      </c>
      <c r="K33">
        <f>MES_EOD!AA33+MES_EOD!AB33</f>
        <v>0</v>
      </c>
      <c r="L33">
        <f>NDMC_EOD!AA33+NDMC_EOD!AB33</f>
        <v>2.08</v>
      </c>
      <c r="M33">
        <f>TPDDL_EOD!AA33+TPDDL_EOD!AB33</f>
        <v>10.57</v>
      </c>
      <c r="N33">
        <f t="shared" si="0"/>
        <v>35.54</v>
      </c>
      <c r="O33" s="112">
        <f t="shared" si="1"/>
        <v>6.0000000000002274E-2</v>
      </c>
      <c r="P33">
        <v>14.81496904895892</v>
      </c>
      <c r="Q33">
        <v>8.1136747326955536</v>
      </c>
      <c r="R33">
        <v>0</v>
      </c>
      <c r="S33">
        <v>2.0835115362971304</v>
      </c>
      <c r="T33">
        <v>10.587844682048397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35.6</v>
      </c>
      <c r="E34">
        <f>GT!N34</f>
        <v>0</v>
      </c>
      <c r="F34">
        <f t="shared" si="4"/>
        <v>72</v>
      </c>
      <c r="G34">
        <f t="shared" si="5"/>
        <v>35.6</v>
      </c>
      <c r="H34" s="112"/>
      <c r="I34">
        <f>BRPL_EOD!AA34+BRPL_EOD!AB34</f>
        <v>14.79</v>
      </c>
      <c r="J34">
        <f>BYPL_EOD!AA34+BYPL_EOD!AB34</f>
        <v>8.1</v>
      </c>
      <c r="K34">
        <f>MES_EOD!AA34+MES_EOD!AB34</f>
        <v>0</v>
      </c>
      <c r="L34">
        <f>NDMC_EOD!AA34+NDMC_EOD!AB34</f>
        <v>2.08</v>
      </c>
      <c r="M34">
        <f>TPDDL_EOD!AA34+TPDDL_EOD!AB34</f>
        <v>10.57</v>
      </c>
      <c r="N34">
        <f t="shared" si="0"/>
        <v>35.54</v>
      </c>
      <c r="O34" s="112">
        <f t="shared" si="1"/>
        <v>6.0000000000002274E-2</v>
      </c>
      <c r="P34">
        <v>14.81496904895892</v>
      </c>
      <c r="Q34">
        <v>8.1136747326955536</v>
      </c>
      <c r="R34">
        <v>0</v>
      </c>
      <c r="S34">
        <v>2.0835115362971304</v>
      </c>
      <c r="T34">
        <v>10.587844682048397</v>
      </c>
      <c r="U34" s="114">
        <f t="shared" si="2"/>
        <v>35.6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35.6</v>
      </c>
      <c r="E35">
        <f>GT!N35</f>
        <v>0</v>
      </c>
      <c r="F35">
        <f t="shared" si="4"/>
        <v>72</v>
      </c>
      <c r="G35">
        <f t="shared" si="5"/>
        <v>35.6</v>
      </c>
      <c r="H35" s="112"/>
      <c r="I35">
        <f>BRPL_EOD!AA35+BRPL_EOD!AB35</f>
        <v>14.79</v>
      </c>
      <c r="J35">
        <f>BYPL_EOD!AA35+BYPL_EOD!AB35</f>
        <v>8.1</v>
      </c>
      <c r="K35">
        <f>MES_EOD!AA35+MES_EOD!AB35</f>
        <v>0</v>
      </c>
      <c r="L35">
        <f>NDMC_EOD!AA35+NDMC_EOD!AB35</f>
        <v>2.08</v>
      </c>
      <c r="M35">
        <f>TPDDL_EOD!AA35+TPDDL_EOD!AB35</f>
        <v>10.57</v>
      </c>
      <c r="N35">
        <f t="shared" si="0"/>
        <v>35.54</v>
      </c>
      <c r="O35" s="112">
        <f t="shared" si="1"/>
        <v>6.0000000000002274E-2</v>
      </c>
      <c r="P35">
        <v>14.81496904895892</v>
      </c>
      <c r="Q35">
        <v>8.1136747326955536</v>
      </c>
      <c r="R35">
        <v>0</v>
      </c>
      <c r="S35">
        <v>2.0835115362971304</v>
      </c>
      <c r="T35">
        <v>10.587844682048397</v>
      </c>
      <c r="U35" s="114">
        <f t="shared" si="2"/>
        <v>35.6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35.6</v>
      </c>
      <c r="E36">
        <f>GT!N36</f>
        <v>0</v>
      </c>
      <c r="F36">
        <f t="shared" si="4"/>
        <v>72</v>
      </c>
      <c r="G36">
        <f t="shared" si="5"/>
        <v>35.6</v>
      </c>
      <c r="H36" s="112"/>
      <c r="I36">
        <f>BRPL_EOD!AA36+BRPL_EOD!AB36</f>
        <v>14.79</v>
      </c>
      <c r="J36">
        <f>BYPL_EOD!AA36+BYPL_EOD!AB36</f>
        <v>8.1</v>
      </c>
      <c r="K36">
        <f>MES_EOD!AA36+MES_EOD!AB36</f>
        <v>0</v>
      </c>
      <c r="L36">
        <f>NDMC_EOD!AA36+NDMC_EOD!AB36</f>
        <v>2.08</v>
      </c>
      <c r="M36">
        <f>TPDDL_EOD!AA36+TPDDL_EOD!AB36</f>
        <v>10.57</v>
      </c>
      <c r="N36">
        <f t="shared" si="0"/>
        <v>35.54</v>
      </c>
      <c r="O36" s="112">
        <f t="shared" si="1"/>
        <v>6.0000000000002274E-2</v>
      </c>
      <c r="P36">
        <v>14.81496904895892</v>
      </c>
      <c r="Q36">
        <v>8.1136747326955536</v>
      </c>
      <c r="R36">
        <v>0</v>
      </c>
      <c r="S36">
        <v>2.0835115362971304</v>
      </c>
      <c r="T36">
        <v>10.587844682048397</v>
      </c>
      <c r="U36" s="114">
        <f t="shared" si="2"/>
        <v>35.6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35.6</v>
      </c>
      <c r="E37">
        <f>GT!N37</f>
        <v>0</v>
      </c>
      <c r="F37">
        <f t="shared" si="4"/>
        <v>72</v>
      </c>
      <c r="G37">
        <f t="shared" si="5"/>
        <v>35.6</v>
      </c>
      <c r="H37" s="112"/>
      <c r="I37">
        <f>BRPL_EOD!AA37+BRPL_EOD!AB37</f>
        <v>14.79</v>
      </c>
      <c r="J37">
        <f>BYPL_EOD!AA37+BYPL_EOD!AB37</f>
        <v>8.1</v>
      </c>
      <c r="K37">
        <f>MES_EOD!AA37+MES_EOD!AB37</f>
        <v>0</v>
      </c>
      <c r="L37">
        <f>NDMC_EOD!AA37+NDMC_EOD!AB37</f>
        <v>2.08</v>
      </c>
      <c r="M37">
        <f>TPDDL_EOD!AA37+TPDDL_EOD!AB37</f>
        <v>10.57</v>
      </c>
      <c r="N37">
        <f t="shared" si="0"/>
        <v>35.54</v>
      </c>
      <c r="O37" s="112">
        <f t="shared" si="1"/>
        <v>6.0000000000002274E-2</v>
      </c>
      <c r="P37">
        <v>14.81496904895892</v>
      </c>
      <c r="Q37">
        <v>8.1136747326955536</v>
      </c>
      <c r="R37">
        <v>0</v>
      </c>
      <c r="S37">
        <v>2.0835115362971304</v>
      </c>
      <c r="T37">
        <v>10.587844682048397</v>
      </c>
      <c r="U37" s="114">
        <f t="shared" si="2"/>
        <v>35.6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35.6</v>
      </c>
      <c r="E38">
        <f>GT!N38</f>
        <v>0</v>
      </c>
      <c r="F38">
        <f t="shared" si="4"/>
        <v>72</v>
      </c>
      <c r="G38">
        <f t="shared" si="5"/>
        <v>35.6</v>
      </c>
      <c r="H38" s="112"/>
      <c r="I38">
        <f>BRPL_EOD!AA38+BRPL_EOD!AB38</f>
        <v>14.79</v>
      </c>
      <c r="J38">
        <f>BYPL_EOD!AA38+BYPL_EOD!AB38</f>
        <v>8.1</v>
      </c>
      <c r="K38">
        <f>MES_EOD!AA38+MES_EOD!AB38</f>
        <v>0</v>
      </c>
      <c r="L38">
        <f>NDMC_EOD!AA38+NDMC_EOD!AB38</f>
        <v>2.08</v>
      </c>
      <c r="M38">
        <f>TPDDL_EOD!AA38+TPDDL_EOD!AB38</f>
        <v>10.57</v>
      </c>
      <c r="N38">
        <f t="shared" si="0"/>
        <v>35.54</v>
      </c>
      <c r="O38" s="112">
        <f t="shared" si="1"/>
        <v>6.0000000000002274E-2</v>
      </c>
      <c r="P38">
        <v>14.81496904895892</v>
      </c>
      <c r="Q38">
        <v>8.1136747326955536</v>
      </c>
      <c r="R38">
        <v>0</v>
      </c>
      <c r="S38">
        <v>2.0835115362971304</v>
      </c>
      <c r="T38">
        <v>10.587844682048397</v>
      </c>
      <c r="U38" s="114">
        <f t="shared" si="2"/>
        <v>35.6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35.299999999999997</v>
      </c>
      <c r="E39">
        <f>GT!N39</f>
        <v>0</v>
      </c>
      <c r="F39">
        <f t="shared" si="4"/>
        <v>72</v>
      </c>
      <c r="G39">
        <f t="shared" si="5"/>
        <v>35.299999999999997</v>
      </c>
      <c r="H39" s="112"/>
      <c r="I39">
        <f>BRPL_EOD!AA39+BRPL_EOD!AB39</f>
        <v>14.79</v>
      </c>
      <c r="J39">
        <f>BYPL_EOD!AA39+BYPL_EOD!AB39</f>
        <v>8.1</v>
      </c>
      <c r="K39">
        <f>MES_EOD!AA39+MES_EOD!AB39</f>
        <v>0</v>
      </c>
      <c r="L39">
        <f>NDMC_EOD!AA39+NDMC_EOD!AB39</f>
        <v>2.08</v>
      </c>
      <c r="M39">
        <f>TPDDL_EOD!AA39+TPDDL_EOD!AB39</f>
        <v>10.57</v>
      </c>
      <c r="N39">
        <f t="shared" si="0"/>
        <v>35.54</v>
      </c>
      <c r="O39" s="112">
        <f t="shared" si="1"/>
        <v>-0.24000000000000199</v>
      </c>
      <c r="P39">
        <v>14.690123804164321</v>
      </c>
      <c r="Q39">
        <v>8.045301069217782</v>
      </c>
      <c r="R39">
        <v>0</v>
      </c>
      <c r="S39">
        <v>2.0659538548114802</v>
      </c>
      <c r="T39">
        <v>10.498621271806416</v>
      </c>
      <c r="U39" s="114">
        <f t="shared" si="2"/>
        <v>35.299999999999997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35.299999999999997</v>
      </c>
      <c r="E40">
        <f>GT!N40</f>
        <v>0</v>
      </c>
      <c r="F40">
        <f t="shared" si="4"/>
        <v>72</v>
      </c>
      <c r="G40">
        <f t="shared" si="5"/>
        <v>35.299999999999997</v>
      </c>
      <c r="H40" s="112"/>
      <c r="I40">
        <f>BRPL_EOD!AA40+BRPL_EOD!AB40</f>
        <v>14.79</v>
      </c>
      <c r="J40">
        <f>BYPL_EOD!AA40+BYPL_EOD!AB40</f>
        <v>8.1</v>
      </c>
      <c r="K40">
        <f>MES_EOD!AA40+MES_EOD!AB40</f>
        <v>0</v>
      </c>
      <c r="L40">
        <f>NDMC_EOD!AA40+NDMC_EOD!AB40</f>
        <v>2.08</v>
      </c>
      <c r="M40">
        <f>TPDDL_EOD!AA40+TPDDL_EOD!AB40</f>
        <v>10.57</v>
      </c>
      <c r="N40">
        <f t="shared" si="0"/>
        <v>35.54</v>
      </c>
      <c r="O40" s="112">
        <f t="shared" si="1"/>
        <v>-0.24000000000000199</v>
      </c>
      <c r="P40">
        <v>14.690123804164321</v>
      </c>
      <c r="Q40">
        <v>8.045301069217782</v>
      </c>
      <c r="R40">
        <v>0</v>
      </c>
      <c r="S40">
        <v>2.0659538548114802</v>
      </c>
      <c r="T40">
        <v>10.498621271806416</v>
      </c>
      <c r="U40" s="114">
        <f t="shared" si="2"/>
        <v>35.299999999999997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35.299999999999997</v>
      </c>
      <c r="E41">
        <f>GT!N41</f>
        <v>0</v>
      </c>
      <c r="F41">
        <f t="shared" si="4"/>
        <v>72</v>
      </c>
      <c r="G41">
        <f t="shared" si="5"/>
        <v>35.299999999999997</v>
      </c>
      <c r="H41" s="112"/>
      <c r="I41">
        <f>BRPL_EOD!AA41+BRPL_EOD!AB41</f>
        <v>14.79</v>
      </c>
      <c r="J41">
        <f>BYPL_EOD!AA41+BYPL_EOD!AB41</f>
        <v>8.1</v>
      </c>
      <c r="K41">
        <f>MES_EOD!AA41+MES_EOD!AB41</f>
        <v>0</v>
      </c>
      <c r="L41">
        <f>NDMC_EOD!AA41+NDMC_EOD!AB41</f>
        <v>2.08</v>
      </c>
      <c r="M41">
        <f>TPDDL_EOD!AA41+TPDDL_EOD!AB41</f>
        <v>10.57</v>
      </c>
      <c r="N41">
        <f t="shared" si="0"/>
        <v>35.54</v>
      </c>
      <c r="O41" s="112">
        <f t="shared" si="1"/>
        <v>-0.24000000000000199</v>
      </c>
      <c r="P41">
        <v>14.690123804164321</v>
      </c>
      <c r="Q41">
        <v>8.045301069217782</v>
      </c>
      <c r="R41">
        <v>0</v>
      </c>
      <c r="S41">
        <v>2.0659538548114802</v>
      </c>
      <c r="T41">
        <v>10.498621271806416</v>
      </c>
      <c r="U41" s="114">
        <f t="shared" si="2"/>
        <v>35.299999999999997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35.299999999999997</v>
      </c>
      <c r="E42">
        <f>GT!N42</f>
        <v>0</v>
      </c>
      <c r="F42">
        <f t="shared" si="4"/>
        <v>72</v>
      </c>
      <c r="G42">
        <f t="shared" si="5"/>
        <v>35.299999999999997</v>
      </c>
      <c r="H42" s="112"/>
      <c r="I42">
        <f>BRPL_EOD!AA42+BRPL_EOD!AB42</f>
        <v>14.79</v>
      </c>
      <c r="J42">
        <f>BYPL_EOD!AA42+BYPL_EOD!AB42</f>
        <v>8.1</v>
      </c>
      <c r="K42">
        <f>MES_EOD!AA42+MES_EOD!AB42</f>
        <v>0</v>
      </c>
      <c r="L42">
        <f>NDMC_EOD!AA42+NDMC_EOD!AB42</f>
        <v>2.08</v>
      </c>
      <c r="M42">
        <f>TPDDL_EOD!AA42+TPDDL_EOD!AB42</f>
        <v>10.57</v>
      </c>
      <c r="N42">
        <f t="shared" si="0"/>
        <v>35.54</v>
      </c>
      <c r="O42" s="112">
        <f t="shared" si="1"/>
        <v>-0.24000000000000199</v>
      </c>
      <c r="P42">
        <v>14.690123804164321</v>
      </c>
      <c r="Q42">
        <v>8.045301069217782</v>
      </c>
      <c r="R42">
        <v>0</v>
      </c>
      <c r="S42">
        <v>2.0659538548114802</v>
      </c>
      <c r="T42">
        <v>10.498621271806416</v>
      </c>
      <c r="U42" s="114">
        <f t="shared" si="2"/>
        <v>35.299999999999997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34.299999999999997</v>
      </c>
      <c r="E43">
        <f>GT!N43</f>
        <v>0</v>
      </c>
      <c r="F43">
        <f t="shared" si="4"/>
        <v>72</v>
      </c>
      <c r="G43">
        <f t="shared" si="5"/>
        <v>34.299999999999997</v>
      </c>
      <c r="H43" s="112"/>
      <c r="I43">
        <f>BRPL_EOD!AA43+BRPL_EOD!AB43</f>
        <v>14.26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10.19</v>
      </c>
      <c r="N43">
        <f t="shared" si="0"/>
        <v>34.529999999999994</v>
      </c>
      <c r="O43" s="112">
        <f t="shared" si="1"/>
        <v>-0.22999999999999687</v>
      </c>
      <c r="P43">
        <v>14.165015928178397</v>
      </c>
      <c r="Q43">
        <v>7.9467130031856366</v>
      </c>
      <c r="R43">
        <v>0</v>
      </c>
      <c r="S43">
        <v>2.0661453808282655</v>
      </c>
      <c r="T43">
        <v>10.122125687807705</v>
      </c>
      <c r="U43" s="114">
        <f t="shared" si="2"/>
        <v>34.300000000000004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34.299999999999997</v>
      </c>
      <c r="E44">
        <f>GT!N44</f>
        <v>0</v>
      </c>
      <c r="F44">
        <f t="shared" si="4"/>
        <v>72</v>
      </c>
      <c r="G44">
        <f t="shared" si="5"/>
        <v>34.299999999999997</v>
      </c>
      <c r="H44" s="112"/>
      <c r="I44">
        <f>BRPL_EOD!AA44+BRPL_EOD!AB44</f>
        <v>14.26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10.19</v>
      </c>
      <c r="N44">
        <f t="shared" si="0"/>
        <v>34.529999999999994</v>
      </c>
      <c r="O44" s="112">
        <f t="shared" si="1"/>
        <v>-0.22999999999999687</v>
      </c>
      <c r="P44">
        <v>14.165015928178397</v>
      </c>
      <c r="Q44">
        <v>7.9467130031856366</v>
      </c>
      <c r="R44">
        <v>0</v>
      </c>
      <c r="S44">
        <v>2.0661453808282655</v>
      </c>
      <c r="T44">
        <v>10.122125687807705</v>
      </c>
      <c r="U44" s="114">
        <f t="shared" si="2"/>
        <v>34.300000000000004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33.299999999999997</v>
      </c>
      <c r="E45">
        <f>GT!N45</f>
        <v>0</v>
      </c>
      <c r="F45">
        <f t="shared" si="4"/>
        <v>72</v>
      </c>
      <c r="G45">
        <f t="shared" si="5"/>
        <v>33.299999999999997</v>
      </c>
      <c r="H45" s="112"/>
      <c r="I45">
        <f>BRPL_EOD!AA45+BRPL_EOD!AB45</f>
        <v>13.45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</v>
      </c>
      <c r="N45">
        <f t="shared" si="0"/>
        <v>33.53</v>
      </c>
      <c r="O45" s="112">
        <f t="shared" si="1"/>
        <v>-0.23000000000000398</v>
      </c>
      <c r="P45">
        <v>13.35773933790635</v>
      </c>
      <c r="Q45">
        <v>7.9451237697584247</v>
      </c>
      <c r="R45">
        <v>0</v>
      </c>
      <c r="S45">
        <v>2.0657321801371902</v>
      </c>
      <c r="T45">
        <v>9.9314047121980309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33.299999999999997</v>
      </c>
      <c r="E46">
        <f>GT!N46</f>
        <v>0</v>
      </c>
      <c r="F46">
        <f t="shared" si="4"/>
        <v>72</v>
      </c>
      <c r="G46">
        <f t="shared" si="5"/>
        <v>33.299999999999997</v>
      </c>
      <c r="H46" s="112"/>
      <c r="I46">
        <f>BRPL_EOD!AA46+BRPL_EOD!AB46</f>
        <v>13.45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</v>
      </c>
      <c r="N46">
        <f t="shared" si="0"/>
        <v>33.53</v>
      </c>
      <c r="O46" s="112">
        <f t="shared" si="1"/>
        <v>-0.23000000000000398</v>
      </c>
      <c r="P46">
        <v>13.35773933790635</v>
      </c>
      <c r="Q46">
        <v>7.9451237697584247</v>
      </c>
      <c r="R46">
        <v>0</v>
      </c>
      <c r="S46">
        <v>2.0657321801371902</v>
      </c>
      <c r="T46">
        <v>9.9314047121980309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0</v>
      </c>
      <c r="F47">
        <f t="shared" si="4"/>
        <v>72</v>
      </c>
      <c r="G47">
        <f t="shared" si="5"/>
        <v>33.299999999999997</v>
      </c>
      <c r="H47" s="112"/>
      <c r="I47">
        <f>BRPL_EOD!AA47+BRPL_EOD!AB47</f>
        <v>13.45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</v>
      </c>
      <c r="N47">
        <f t="shared" si="0"/>
        <v>33.53</v>
      </c>
      <c r="O47" s="112">
        <f t="shared" si="1"/>
        <v>-0.23000000000000398</v>
      </c>
      <c r="P47">
        <v>13.35773933790635</v>
      </c>
      <c r="Q47">
        <v>7.9451237697584247</v>
      </c>
      <c r="R47">
        <v>0</v>
      </c>
      <c r="S47">
        <v>2.0657321801371902</v>
      </c>
      <c r="T47">
        <v>9.9314047121980309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0</v>
      </c>
      <c r="F48">
        <f t="shared" si="4"/>
        <v>72</v>
      </c>
      <c r="G48">
        <f t="shared" si="5"/>
        <v>33.299999999999997</v>
      </c>
      <c r="H48" s="112"/>
      <c r="I48">
        <f>BRPL_EOD!AA48+BRPL_EOD!AB48</f>
        <v>13.45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</v>
      </c>
      <c r="N48">
        <f t="shared" si="0"/>
        <v>33.53</v>
      </c>
      <c r="O48" s="112">
        <f t="shared" si="1"/>
        <v>-0.23000000000000398</v>
      </c>
      <c r="P48">
        <v>13.35773933790635</v>
      </c>
      <c r="Q48">
        <v>7.9451237697584247</v>
      </c>
      <c r="R48">
        <v>0</v>
      </c>
      <c r="S48">
        <v>2.0657321801371902</v>
      </c>
      <c r="T48">
        <v>9.9314047121980309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33.299999999999997</v>
      </c>
      <c r="E49">
        <f>GT!N49</f>
        <v>0</v>
      </c>
      <c r="F49">
        <f t="shared" si="4"/>
        <v>72</v>
      </c>
      <c r="G49">
        <f t="shared" si="5"/>
        <v>33.299999999999997</v>
      </c>
      <c r="H49" s="112"/>
      <c r="I49">
        <f>BRPL_EOD!AA49+BRPL_EOD!AB49</f>
        <v>13.45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</v>
      </c>
      <c r="N49">
        <f t="shared" si="0"/>
        <v>33.53</v>
      </c>
      <c r="O49" s="112">
        <f t="shared" si="1"/>
        <v>-0.23000000000000398</v>
      </c>
      <c r="P49">
        <v>13.35773933790635</v>
      </c>
      <c r="Q49">
        <v>7.9451237697584247</v>
      </c>
      <c r="R49">
        <v>0</v>
      </c>
      <c r="S49">
        <v>2.0657321801371902</v>
      </c>
      <c r="T49">
        <v>9.9314047121980309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33.299999999999997</v>
      </c>
      <c r="E50">
        <f>GT!N50</f>
        <v>0</v>
      </c>
      <c r="F50">
        <f t="shared" si="4"/>
        <v>72</v>
      </c>
      <c r="G50">
        <f t="shared" si="5"/>
        <v>33.299999999999997</v>
      </c>
      <c r="H50" s="112"/>
      <c r="I50">
        <f>BRPL_EOD!AA50+BRPL_EOD!AB50</f>
        <v>13.45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33.53</v>
      </c>
      <c r="O50" s="112">
        <f t="shared" si="1"/>
        <v>-0.23000000000000398</v>
      </c>
      <c r="P50">
        <v>13.35773933790635</v>
      </c>
      <c r="Q50">
        <v>7.9451237697584247</v>
      </c>
      <c r="R50">
        <v>0</v>
      </c>
      <c r="S50">
        <v>2.0657321801371902</v>
      </c>
      <c r="T50">
        <v>9.9314047121980309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33.299999999999997</v>
      </c>
      <c r="E51">
        <f>GT!N51</f>
        <v>0</v>
      </c>
      <c r="F51">
        <f t="shared" si="4"/>
        <v>72</v>
      </c>
      <c r="G51">
        <f t="shared" si="5"/>
        <v>33.299999999999997</v>
      </c>
      <c r="H51" s="112"/>
      <c r="I51">
        <f>BRPL_EOD!AA51+BRPL_EOD!AB51</f>
        <v>13.45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33.53</v>
      </c>
      <c r="O51" s="112">
        <f t="shared" si="1"/>
        <v>-0.23000000000000398</v>
      </c>
      <c r="P51">
        <v>13.35773933790635</v>
      </c>
      <c r="Q51">
        <v>7.9451237697584247</v>
      </c>
      <c r="R51">
        <v>0</v>
      </c>
      <c r="S51">
        <v>2.0657321801371902</v>
      </c>
      <c r="T51">
        <v>9.9314047121980309</v>
      </c>
      <c r="U51" s="114">
        <f t="shared" si="2"/>
        <v>33.299999999999997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33.299999999999997</v>
      </c>
      <c r="E52">
        <f>GT!N52</f>
        <v>0</v>
      </c>
      <c r="F52">
        <f t="shared" si="4"/>
        <v>72</v>
      </c>
      <c r="G52">
        <f t="shared" si="5"/>
        <v>33.299999999999997</v>
      </c>
      <c r="H52" s="112"/>
      <c r="I52">
        <f>BRPL_EOD!AA52+BRPL_EOD!AB52</f>
        <v>13.45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33.53</v>
      </c>
      <c r="O52" s="112">
        <f t="shared" si="1"/>
        <v>-0.23000000000000398</v>
      </c>
      <c r="P52">
        <v>13.35773933790635</v>
      </c>
      <c r="Q52">
        <v>7.9451237697584247</v>
      </c>
      <c r="R52">
        <v>0</v>
      </c>
      <c r="S52">
        <v>2.0657321801371902</v>
      </c>
      <c r="T52">
        <v>9.9314047121980309</v>
      </c>
      <c r="U52" s="114">
        <f t="shared" si="2"/>
        <v>33.299999999999997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33.299999999999997</v>
      </c>
      <c r="E53">
        <f>GT!N53</f>
        <v>0</v>
      </c>
      <c r="F53">
        <f t="shared" si="4"/>
        <v>72</v>
      </c>
      <c r="G53">
        <f t="shared" si="5"/>
        <v>33.299999999999997</v>
      </c>
      <c r="H53" s="112"/>
      <c r="I53">
        <f>BRPL_EOD!AA53+BRPL_EOD!AB53</f>
        <v>13.45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33.53</v>
      </c>
      <c r="O53" s="112">
        <f t="shared" si="1"/>
        <v>-0.23000000000000398</v>
      </c>
      <c r="P53">
        <v>13.35773933790635</v>
      </c>
      <c r="Q53">
        <v>7.9451237697584247</v>
      </c>
      <c r="R53">
        <v>0</v>
      </c>
      <c r="S53">
        <v>2.0657321801371902</v>
      </c>
      <c r="T53">
        <v>9.9314047121980309</v>
      </c>
      <c r="U53" s="114">
        <f t="shared" si="2"/>
        <v>33.299999999999997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33.299999999999997</v>
      </c>
      <c r="E54">
        <f>GT!N54</f>
        <v>0</v>
      </c>
      <c r="F54">
        <f t="shared" si="4"/>
        <v>72</v>
      </c>
      <c r="G54">
        <f t="shared" si="5"/>
        <v>33.299999999999997</v>
      </c>
      <c r="H54" s="112"/>
      <c r="I54">
        <f>BRPL_EOD!AA54+BRPL_EOD!AB54</f>
        <v>13.45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33.53</v>
      </c>
      <c r="O54" s="112">
        <f t="shared" si="1"/>
        <v>-0.23000000000000398</v>
      </c>
      <c r="P54">
        <v>13.35773933790635</v>
      </c>
      <c r="Q54">
        <v>7.9451237697584247</v>
      </c>
      <c r="R54">
        <v>0</v>
      </c>
      <c r="S54">
        <v>2.0657321801371902</v>
      </c>
      <c r="T54">
        <v>9.9314047121980309</v>
      </c>
      <c r="U54" s="114">
        <f t="shared" si="2"/>
        <v>33.299999999999997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32.299999999999997</v>
      </c>
      <c r="E55">
        <f>GT!N55</f>
        <v>0</v>
      </c>
      <c r="F55">
        <f t="shared" si="4"/>
        <v>72</v>
      </c>
      <c r="G55">
        <f t="shared" si="5"/>
        <v>32.299999999999997</v>
      </c>
      <c r="H55" s="112"/>
      <c r="I55">
        <f>BRPL_EOD!AA55+BRPL_EOD!AB55</f>
        <v>12.45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32.53</v>
      </c>
      <c r="O55" s="112">
        <f t="shared" si="1"/>
        <v>-0.23000000000000398</v>
      </c>
      <c r="P55">
        <v>12.361973562865046</v>
      </c>
      <c r="Q55">
        <v>7.9434368275438043</v>
      </c>
      <c r="R55">
        <v>0</v>
      </c>
      <c r="S55">
        <v>2.0652935751613892</v>
      </c>
      <c r="T55">
        <v>9.9292960344297558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32.299999999999997</v>
      </c>
      <c r="E56">
        <f>GT!N56</f>
        <v>0</v>
      </c>
      <c r="F56">
        <f t="shared" si="4"/>
        <v>72</v>
      </c>
      <c r="G56">
        <f t="shared" si="5"/>
        <v>32.299999999999997</v>
      </c>
      <c r="H56" s="112"/>
      <c r="I56">
        <f>BRPL_EOD!AA56+BRPL_EOD!AB56</f>
        <v>12.45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32.53</v>
      </c>
      <c r="O56" s="112">
        <f t="shared" si="1"/>
        <v>-0.23000000000000398</v>
      </c>
      <c r="P56">
        <v>12.361973562865046</v>
      </c>
      <c r="Q56">
        <v>7.9434368275438043</v>
      </c>
      <c r="R56">
        <v>0</v>
      </c>
      <c r="S56">
        <v>2.0652935751613892</v>
      </c>
      <c r="T56">
        <v>9.9292960344297558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32.299999999999997</v>
      </c>
      <c r="E57">
        <f>GT!N57</f>
        <v>0</v>
      </c>
      <c r="F57">
        <f t="shared" si="4"/>
        <v>72</v>
      </c>
      <c r="G57">
        <f t="shared" si="5"/>
        <v>32.299999999999997</v>
      </c>
      <c r="H57" s="112"/>
      <c r="I57">
        <f>BRPL_EOD!AA57+BRPL_EOD!AB57</f>
        <v>12.45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</v>
      </c>
      <c r="N57">
        <f t="shared" si="0"/>
        <v>32.53</v>
      </c>
      <c r="O57" s="112">
        <f t="shared" si="1"/>
        <v>-0.23000000000000398</v>
      </c>
      <c r="P57">
        <v>12.361973562865046</v>
      </c>
      <c r="Q57">
        <v>7.9434368275438043</v>
      </c>
      <c r="R57">
        <v>0</v>
      </c>
      <c r="S57">
        <v>2.0652935751613892</v>
      </c>
      <c r="T57">
        <v>9.9292960344297558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32.299999999999997</v>
      </c>
      <c r="E58">
        <f>GT!N58</f>
        <v>0</v>
      </c>
      <c r="F58">
        <f t="shared" si="4"/>
        <v>72</v>
      </c>
      <c r="G58">
        <f t="shared" si="5"/>
        <v>32.299999999999997</v>
      </c>
      <c r="H58" s="112"/>
      <c r="I58">
        <f>BRPL_EOD!AA58+BRPL_EOD!AB58</f>
        <v>12.45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32.53</v>
      </c>
      <c r="O58" s="112">
        <f t="shared" si="1"/>
        <v>-0.23000000000000398</v>
      </c>
      <c r="P58">
        <v>12.361973562865046</v>
      </c>
      <c r="Q58">
        <v>7.9434368275438043</v>
      </c>
      <c r="R58">
        <v>0</v>
      </c>
      <c r="S58">
        <v>2.0652935751613892</v>
      </c>
      <c r="T58">
        <v>9.9292960344297558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32.299999999999997</v>
      </c>
      <c r="E59">
        <f>GT!N59</f>
        <v>0</v>
      </c>
      <c r="F59">
        <f t="shared" si="4"/>
        <v>72</v>
      </c>
      <c r="G59">
        <f t="shared" si="5"/>
        <v>32.299999999999997</v>
      </c>
      <c r="H59" s="112"/>
      <c r="I59">
        <f>BRPL_EOD!AA59+BRPL_EOD!AB59</f>
        <v>12.45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32.53</v>
      </c>
      <c r="O59" s="112">
        <f t="shared" si="1"/>
        <v>-0.23000000000000398</v>
      </c>
      <c r="P59">
        <v>12.361973562865046</v>
      </c>
      <c r="Q59">
        <v>7.9434368275438043</v>
      </c>
      <c r="R59">
        <v>0</v>
      </c>
      <c r="S59">
        <v>2.0652935751613892</v>
      </c>
      <c r="T59">
        <v>9.9292960344297558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32.299999999999997</v>
      </c>
      <c r="E60">
        <f>GT!N60</f>
        <v>0</v>
      </c>
      <c r="F60">
        <f t="shared" si="4"/>
        <v>72</v>
      </c>
      <c r="G60">
        <f t="shared" si="5"/>
        <v>32.299999999999997</v>
      </c>
      <c r="H60" s="112"/>
      <c r="I60">
        <f>BRPL_EOD!AA60+BRPL_EOD!AB60</f>
        <v>12.45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32.53</v>
      </c>
      <c r="O60" s="112">
        <f t="shared" si="1"/>
        <v>-0.23000000000000398</v>
      </c>
      <c r="P60">
        <v>12.361973562865046</v>
      </c>
      <c r="Q60">
        <v>7.9434368275438043</v>
      </c>
      <c r="R60">
        <v>0</v>
      </c>
      <c r="S60">
        <v>2.0652935751613892</v>
      </c>
      <c r="T60">
        <v>9.9292960344297558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32.299999999999997</v>
      </c>
      <c r="E61">
        <f>GT!N61</f>
        <v>0</v>
      </c>
      <c r="F61">
        <f t="shared" si="4"/>
        <v>72</v>
      </c>
      <c r="G61">
        <f t="shared" si="5"/>
        <v>32.299999999999997</v>
      </c>
      <c r="H61" s="112"/>
      <c r="I61">
        <f>BRPL_EOD!AA61+BRPL_EOD!AB61</f>
        <v>12.45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32.53</v>
      </c>
      <c r="O61" s="112">
        <f t="shared" si="1"/>
        <v>-0.23000000000000398</v>
      </c>
      <c r="P61">
        <v>12.361973562865046</v>
      </c>
      <c r="Q61">
        <v>7.9434368275438043</v>
      </c>
      <c r="R61">
        <v>0</v>
      </c>
      <c r="S61">
        <v>2.0652935751613892</v>
      </c>
      <c r="T61">
        <v>9.9292960344297558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32.299999999999997</v>
      </c>
      <c r="E62">
        <f>GT!N62</f>
        <v>0</v>
      </c>
      <c r="F62">
        <f t="shared" si="4"/>
        <v>72</v>
      </c>
      <c r="G62">
        <f t="shared" si="5"/>
        <v>32.299999999999997</v>
      </c>
      <c r="H62" s="112"/>
      <c r="I62">
        <f>BRPL_EOD!AA62+BRPL_EOD!AB62</f>
        <v>12.45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32.53</v>
      </c>
      <c r="O62" s="112">
        <f t="shared" si="1"/>
        <v>-0.23000000000000398</v>
      </c>
      <c r="P62">
        <v>12.361973562865046</v>
      </c>
      <c r="Q62">
        <v>7.9434368275438043</v>
      </c>
      <c r="R62">
        <v>0</v>
      </c>
      <c r="S62">
        <v>2.0652935751613892</v>
      </c>
      <c r="T62">
        <v>9.9292960344297558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32.299999999999997</v>
      </c>
      <c r="E63">
        <f>GT!N63</f>
        <v>0</v>
      </c>
      <c r="F63">
        <f t="shared" si="4"/>
        <v>72</v>
      </c>
      <c r="G63">
        <f t="shared" si="5"/>
        <v>32.299999999999997</v>
      </c>
      <c r="H63" s="112"/>
      <c r="I63">
        <f>BRPL_EOD!AA63+BRPL_EOD!AB63</f>
        <v>12.45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32.53</v>
      </c>
      <c r="O63" s="112">
        <f t="shared" si="1"/>
        <v>-0.23000000000000398</v>
      </c>
      <c r="P63">
        <v>12.361973562865046</v>
      </c>
      <c r="Q63">
        <v>7.9434368275438043</v>
      </c>
      <c r="R63">
        <v>0</v>
      </c>
      <c r="S63">
        <v>2.0652935751613892</v>
      </c>
      <c r="T63">
        <v>9.9292960344297558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32.299999999999997</v>
      </c>
      <c r="E64">
        <f>GT!N64</f>
        <v>0</v>
      </c>
      <c r="F64">
        <f t="shared" si="4"/>
        <v>72</v>
      </c>
      <c r="G64">
        <f t="shared" si="5"/>
        <v>32.299999999999997</v>
      </c>
      <c r="H64" s="112"/>
      <c r="I64">
        <f>BRPL_EOD!AA64+BRPL_EOD!AB64</f>
        <v>12.45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</v>
      </c>
      <c r="N64">
        <f t="shared" si="0"/>
        <v>32.53</v>
      </c>
      <c r="O64" s="112">
        <f t="shared" si="1"/>
        <v>-0.23000000000000398</v>
      </c>
      <c r="P64">
        <v>12.361973562865046</v>
      </c>
      <c r="Q64">
        <v>7.9434368275438043</v>
      </c>
      <c r="R64">
        <v>0</v>
      </c>
      <c r="S64">
        <v>2.0652935751613892</v>
      </c>
      <c r="T64">
        <v>9.9292960344297558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32.299999999999997</v>
      </c>
      <c r="E65">
        <f>GT!N65</f>
        <v>0</v>
      </c>
      <c r="F65">
        <f t="shared" si="4"/>
        <v>72</v>
      </c>
      <c r="G65">
        <f t="shared" si="5"/>
        <v>32.299999999999997</v>
      </c>
      <c r="H65" s="112"/>
      <c r="I65">
        <f>BRPL_EOD!AA65+BRPL_EOD!AB65</f>
        <v>12.45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</v>
      </c>
      <c r="N65">
        <f t="shared" si="0"/>
        <v>32.53</v>
      </c>
      <c r="O65" s="112">
        <f t="shared" si="1"/>
        <v>-0.23000000000000398</v>
      </c>
      <c r="P65">
        <v>12.361973562865046</v>
      </c>
      <c r="Q65">
        <v>7.9434368275438043</v>
      </c>
      <c r="R65">
        <v>0</v>
      </c>
      <c r="S65">
        <v>2.0652935751613892</v>
      </c>
      <c r="T65">
        <v>9.9292960344297558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32.299999999999997</v>
      </c>
      <c r="E66">
        <f>GT!N66</f>
        <v>0</v>
      </c>
      <c r="F66">
        <f t="shared" si="4"/>
        <v>72</v>
      </c>
      <c r="G66">
        <f t="shared" si="5"/>
        <v>32.299999999999997</v>
      </c>
      <c r="H66" s="112"/>
      <c r="I66">
        <f>BRPL_EOD!AA66+BRPL_EOD!AB66</f>
        <v>12.45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</v>
      </c>
      <c r="N66">
        <f t="shared" si="0"/>
        <v>32.53</v>
      </c>
      <c r="O66" s="112">
        <f t="shared" si="1"/>
        <v>-0.23000000000000398</v>
      </c>
      <c r="P66">
        <v>12.361973562865046</v>
      </c>
      <c r="Q66">
        <v>7.9434368275438043</v>
      </c>
      <c r="R66">
        <v>0</v>
      </c>
      <c r="S66">
        <v>2.0652935751613892</v>
      </c>
      <c r="T66">
        <v>9.9292960344297558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32.299999999999997</v>
      </c>
      <c r="E67">
        <f>GT!N67</f>
        <v>0</v>
      </c>
      <c r="F67">
        <f t="shared" si="4"/>
        <v>72</v>
      </c>
      <c r="G67">
        <f t="shared" si="5"/>
        <v>32.299999999999997</v>
      </c>
      <c r="H67" s="112"/>
      <c r="I67">
        <f>BRPL_EOD!AA67+BRPL_EOD!AB67</f>
        <v>12.45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</v>
      </c>
      <c r="N67">
        <f t="shared" ref="N67:N98" si="6">SUM(I67:M67)</f>
        <v>32.53</v>
      </c>
      <c r="O67" s="112">
        <f t="shared" ref="O67:O98" si="7">G67-N67</f>
        <v>-0.23000000000000398</v>
      </c>
      <c r="P67">
        <v>12.361973562865046</v>
      </c>
      <c r="Q67">
        <v>7.9434368275438043</v>
      </c>
      <c r="R67">
        <v>0</v>
      </c>
      <c r="S67">
        <v>2.0652935751613892</v>
      </c>
      <c r="T67">
        <v>9.9292960344297558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32.299999999999997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32.299999999999997</v>
      </c>
      <c r="H68" s="112"/>
      <c r="I68">
        <f>BRPL_EOD!AA68+BRPL_EOD!AB68</f>
        <v>12.45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</v>
      </c>
      <c r="N68">
        <f t="shared" si="6"/>
        <v>32.53</v>
      </c>
      <c r="O68" s="112">
        <f t="shared" si="7"/>
        <v>-0.23000000000000398</v>
      </c>
      <c r="P68">
        <v>12.361973562865046</v>
      </c>
      <c r="Q68">
        <v>7.9434368275438043</v>
      </c>
      <c r="R68">
        <v>0</v>
      </c>
      <c r="S68">
        <v>2.0652935751613892</v>
      </c>
      <c r="T68">
        <v>9.9292960344297558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32.299999999999997</v>
      </c>
      <c r="E69">
        <f>GT!N69</f>
        <v>0</v>
      </c>
      <c r="F69">
        <f t="shared" si="10"/>
        <v>72</v>
      </c>
      <c r="G69">
        <f t="shared" si="11"/>
        <v>32.299999999999997</v>
      </c>
      <c r="H69" s="112"/>
      <c r="I69">
        <f>BRPL_EOD!AA69+BRPL_EOD!AB69</f>
        <v>12.45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</v>
      </c>
      <c r="N69">
        <f t="shared" si="6"/>
        <v>32.53</v>
      </c>
      <c r="O69" s="112">
        <f t="shared" si="7"/>
        <v>-0.23000000000000398</v>
      </c>
      <c r="P69">
        <v>12.361973562865046</v>
      </c>
      <c r="Q69">
        <v>7.9434368275438043</v>
      </c>
      <c r="R69">
        <v>0</v>
      </c>
      <c r="S69">
        <v>2.0652935751613892</v>
      </c>
      <c r="T69">
        <v>9.9292960344297558</v>
      </c>
      <c r="U69" s="114">
        <f t="shared" si="8"/>
        <v>32.299999999999997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32.299999999999997</v>
      </c>
      <c r="E70">
        <f>GT!N70</f>
        <v>0</v>
      </c>
      <c r="F70">
        <f t="shared" si="10"/>
        <v>72</v>
      </c>
      <c r="G70">
        <f t="shared" si="11"/>
        <v>32.299999999999997</v>
      </c>
      <c r="H70" s="112"/>
      <c r="I70">
        <f>BRPL_EOD!AA70+BRPL_EOD!AB70</f>
        <v>12.45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</v>
      </c>
      <c r="N70">
        <f t="shared" si="6"/>
        <v>32.53</v>
      </c>
      <c r="O70" s="112">
        <f t="shared" si="7"/>
        <v>-0.23000000000000398</v>
      </c>
      <c r="P70">
        <v>12.361973562865046</v>
      </c>
      <c r="Q70">
        <v>7.9434368275438043</v>
      </c>
      <c r="R70">
        <v>0</v>
      </c>
      <c r="S70">
        <v>2.0652935751613892</v>
      </c>
      <c r="T70">
        <v>9.9292960344297558</v>
      </c>
      <c r="U70" s="114">
        <f t="shared" si="8"/>
        <v>32.299999999999997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32.299999999999997</v>
      </c>
      <c r="E71">
        <f>GT!N71</f>
        <v>0</v>
      </c>
      <c r="F71">
        <f t="shared" si="10"/>
        <v>72</v>
      </c>
      <c r="G71">
        <f t="shared" si="11"/>
        <v>32.299999999999997</v>
      </c>
      <c r="H71" s="112"/>
      <c r="I71">
        <f>BRPL_EOD!AA71+BRPL_EOD!AB71</f>
        <v>12.45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</v>
      </c>
      <c r="N71">
        <f t="shared" si="6"/>
        <v>32.53</v>
      </c>
      <c r="O71" s="112">
        <f t="shared" si="7"/>
        <v>-0.23000000000000398</v>
      </c>
      <c r="P71">
        <v>12.361973562865046</v>
      </c>
      <c r="Q71">
        <v>7.9434368275438043</v>
      </c>
      <c r="R71">
        <v>0</v>
      </c>
      <c r="S71">
        <v>2.0652935751613892</v>
      </c>
      <c r="T71">
        <v>9.9292960344297558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32.299999999999997</v>
      </c>
      <c r="E72">
        <f>GT!N72</f>
        <v>0</v>
      </c>
      <c r="F72">
        <f t="shared" si="10"/>
        <v>72</v>
      </c>
      <c r="G72">
        <f t="shared" si="11"/>
        <v>32.299999999999997</v>
      </c>
      <c r="H72" s="112"/>
      <c r="I72">
        <f>BRPL_EOD!AA72+BRPL_EOD!AB72</f>
        <v>12.45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</v>
      </c>
      <c r="N72">
        <f t="shared" si="6"/>
        <v>32.53</v>
      </c>
      <c r="O72" s="112">
        <f t="shared" si="7"/>
        <v>-0.23000000000000398</v>
      </c>
      <c r="P72">
        <v>12.361973562865046</v>
      </c>
      <c r="Q72">
        <v>7.9434368275438043</v>
      </c>
      <c r="R72">
        <v>0</v>
      </c>
      <c r="S72">
        <v>2.0652935751613892</v>
      </c>
      <c r="T72">
        <v>9.9292960344297558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32.299999999999997</v>
      </c>
      <c r="E73">
        <f>GT!N73</f>
        <v>0</v>
      </c>
      <c r="F73">
        <f t="shared" si="10"/>
        <v>72</v>
      </c>
      <c r="G73">
        <f t="shared" si="11"/>
        <v>32.299999999999997</v>
      </c>
      <c r="H73" s="112"/>
      <c r="I73">
        <f>BRPL_EOD!AA73+BRPL_EOD!AB73</f>
        <v>12.45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</v>
      </c>
      <c r="N73">
        <f t="shared" si="6"/>
        <v>32.53</v>
      </c>
      <c r="O73" s="112">
        <f t="shared" si="7"/>
        <v>-0.23000000000000398</v>
      </c>
      <c r="P73">
        <v>12.361973562865046</v>
      </c>
      <c r="Q73">
        <v>7.9434368275438043</v>
      </c>
      <c r="R73">
        <v>0</v>
      </c>
      <c r="S73">
        <v>2.0652935751613892</v>
      </c>
      <c r="T73">
        <v>9.9292960344297558</v>
      </c>
      <c r="U73" s="114">
        <f t="shared" si="8"/>
        <v>32.299999999999997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32.299999999999997</v>
      </c>
      <c r="E74">
        <f>GT!N74</f>
        <v>0</v>
      </c>
      <c r="F74">
        <f t="shared" si="10"/>
        <v>72</v>
      </c>
      <c r="G74">
        <f t="shared" si="11"/>
        <v>32.299999999999997</v>
      </c>
      <c r="H74" s="112"/>
      <c r="I74">
        <f>BRPL_EOD!AA74+BRPL_EOD!AB74</f>
        <v>12.45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</v>
      </c>
      <c r="N74">
        <f t="shared" si="6"/>
        <v>32.53</v>
      </c>
      <c r="O74" s="112">
        <f t="shared" si="7"/>
        <v>-0.23000000000000398</v>
      </c>
      <c r="P74">
        <v>12.361973562865046</v>
      </c>
      <c r="Q74">
        <v>7.9434368275438043</v>
      </c>
      <c r="R74">
        <v>0</v>
      </c>
      <c r="S74">
        <v>2.0652935751613892</v>
      </c>
      <c r="T74">
        <v>9.9292960344297558</v>
      </c>
      <c r="U74" s="114">
        <f t="shared" si="8"/>
        <v>32.299999999999997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32.6</v>
      </c>
      <c r="E75">
        <f>GT!N75</f>
        <v>0</v>
      </c>
      <c r="F75">
        <f t="shared" si="10"/>
        <v>72</v>
      </c>
      <c r="G75">
        <f t="shared" si="11"/>
        <v>32.6</v>
      </c>
      <c r="H75" s="112"/>
      <c r="I75">
        <f>BRPL_EOD!AA75+BRPL_EOD!AB75</f>
        <v>12.45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</v>
      </c>
      <c r="N75">
        <f t="shared" si="6"/>
        <v>32.53</v>
      </c>
      <c r="O75" s="112">
        <f t="shared" si="7"/>
        <v>7.0000000000000284E-2</v>
      </c>
      <c r="P75">
        <v>12.476790654780203</v>
      </c>
      <c r="Q75">
        <v>8.0172148785736237</v>
      </c>
      <c r="R75">
        <v>0</v>
      </c>
      <c r="S75">
        <v>2.0844758684291422</v>
      </c>
      <c r="T75">
        <v>10.02151859821703</v>
      </c>
      <c r="U75" s="114">
        <f t="shared" si="8"/>
        <v>32.6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72</v>
      </c>
      <c r="G76">
        <f t="shared" si="11"/>
        <v>32.6</v>
      </c>
      <c r="H76" s="112"/>
      <c r="I76">
        <f>BRPL_EOD!AA76+BRPL_EOD!AB76</f>
        <v>12.45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</v>
      </c>
      <c r="N76">
        <f t="shared" si="6"/>
        <v>32.53</v>
      </c>
      <c r="O76" s="112">
        <f t="shared" si="7"/>
        <v>7.0000000000000284E-2</v>
      </c>
      <c r="P76">
        <v>12.476790654780203</v>
      </c>
      <c r="Q76">
        <v>8.0172148785736237</v>
      </c>
      <c r="R76">
        <v>0</v>
      </c>
      <c r="S76">
        <v>2.0844758684291422</v>
      </c>
      <c r="T76">
        <v>10.02151859821703</v>
      </c>
      <c r="U76" s="114">
        <f t="shared" si="8"/>
        <v>32.6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32.6</v>
      </c>
      <c r="E77">
        <f>GT!N77</f>
        <v>0</v>
      </c>
      <c r="F77">
        <f t="shared" si="10"/>
        <v>72</v>
      </c>
      <c r="G77">
        <f t="shared" si="11"/>
        <v>32.6</v>
      </c>
      <c r="H77" s="112"/>
      <c r="I77">
        <f>BRPL_EOD!AA77+BRPL_EOD!AB77</f>
        <v>12.45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</v>
      </c>
      <c r="N77">
        <f t="shared" si="6"/>
        <v>32.53</v>
      </c>
      <c r="O77" s="112">
        <f t="shared" si="7"/>
        <v>7.0000000000000284E-2</v>
      </c>
      <c r="P77">
        <v>12.476790654780203</v>
      </c>
      <c r="Q77">
        <v>8.0172148785736237</v>
      </c>
      <c r="R77">
        <v>0</v>
      </c>
      <c r="S77">
        <v>2.0844758684291422</v>
      </c>
      <c r="T77">
        <v>10.02151859821703</v>
      </c>
      <c r="U77" s="114">
        <f t="shared" si="8"/>
        <v>32.6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33.6</v>
      </c>
      <c r="E78">
        <f>GT!N78</f>
        <v>0</v>
      </c>
      <c r="F78">
        <f t="shared" si="10"/>
        <v>72</v>
      </c>
      <c r="G78">
        <f t="shared" si="11"/>
        <v>33.6</v>
      </c>
      <c r="H78" s="112"/>
      <c r="I78">
        <f>BRPL_EOD!AA78+BRPL_EOD!AB78</f>
        <v>13.45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</v>
      </c>
      <c r="N78">
        <f t="shared" si="6"/>
        <v>33.53</v>
      </c>
      <c r="O78" s="112">
        <f t="shared" si="7"/>
        <v>7.0000000000000284E-2</v>
      </c>
      <c r="P78">
        <v>13.478079331941544</v>
      </c>
      <c r="Q78">
        <v>8.0167014613778704</v>
      </c>
      <c r="R78">
        <v>0</v>
      </c>
      <c r="S78">
        <v>2.0843423799582466</v>
      </c>
      <c r="T78">
        <v>10.020876826722338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33.6</v>
      </c>
      <c r="E79">
        <f>GT!N79</f>
        <v>0</v>
      </c>
      <c r="F79">
        <f t="shared" si="10"/>
        <v>72</v>
      </c>
      <c r="G79">
        <f t="shared" si="11"/>
        <v>33.6</v>
      </c>
      <c r="H79" s="112"/>
      <c r="I79">
        <f>BRPL_EOD!AA79+BRPL_EOD!AB79</f>
        <v>13.45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</v>
      </c>
      <c r="N79">
        <f t="shared" si="6"/>
        <v>33.53</v>
      </c>
      <c r="O79" s="112">
        <f t="shared" si="7"/>
        <v>7.0000000000000284E-2</v>
      </c>
      <c r="P79">
        <v>13.478079331941544</v>
      </c>
      <c r="Q79">
        <v>8.0167014613778704</v>
      </c>
      <c r="R79">
        <v>0</v>
      </c>
      <c r="S79">
        <v>2.0843423799582466</v>
      </c>
      <c r="T79">
        <v>10.020876826722338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33.6</v>
      </c>
      <c r="E80">
        <f>GT!N80</f>
        <v>0</v>
      </c>
      <c r="F80">
        <f t="shared" si="10"/>
        <v>72</v>
      </c>
      <c r="G80">
        <f t="shared" si="11"/>
        <v>33.6</v>
      </c>
      <c r="H80" s="112"/>
      <c r="I80">
        <f>BRPL_EOD!AA80+BRPL_EOD!AB80</f>
        <v>13.45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</v>
      </c>
      <c r="N80">
        <f t="shared" si="6"/>
        <v>33.53</v>
      </c>
      <c r="O80" s="112">
        <f t="shared" si="7"/>
        <v>7.0000000000000284E-2</v>
      </c>
      <c r="P80">
        <v>13.478079331941544</v>
      </c>
      <c r="Q80">
        <v>8.0167014613778704</v>
      </c>
      <c r="R80">
        <v>0</v>
      </c>
      <c r="S80">
        <v>2.0843423799582466</v>
      </c>
      <c r="T80">
        <v>10.020876826722338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33.6</v>
      </c>
      <c r="E81">
        <f>GT!N81</f>
        <v>0</v>
      </c>
      <c r="F81">
        <f t="shared" si="10"/>
        <v>72</v>
      </c>
      <c r="G81">
        <f t="shared" si="11"/>
        <v>33.6</v>
      </c>
      <c r="H81" s="112"/>
      <c r="I81">
        <f>BRPL_EOD!AA81+BRPL_EOD!AB81</f>
        <v>13.45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</v>
      </c>
      <c r="N81">
        <f t="shared" si="6"/>
        <v>33.53</v>
      </c>
      <c r="O81" s="112">
        <f t="shared" si="7"/>
        <v>7.0000000000000284E-2</v>
      </c>
      <c r="P81">
        <v>13.478079331941544</v>
      </c>
      <c r="Q81">
        <v>8.0167014613778704</v>
      </c>
      <c r="R81">
        <v>0</v>
      </c>
      <c r="S81">
        <v>2.0843423799582466</v>
      </c>
      <c r="T81">
        <v>10.020876826722338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33.6</v>
      </c>
      <c r="E82">
        <f>GT!N82</f>
        <v>0</v>
      </c>
      <c r="F82">
        <f t="shared" si="10"/>
        <v>72</v>
      </c>
      <c r="G82">
        <f t="shared" si="11"/>
        <v>33.6</v>
      </c>
      <c r="H82" s="112"/>
      <c r="I82">
        <f>BRPL_EOD!AA82+BRPL_EOD!AB82</f>
        <v>13.45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</v>
      </c>
      <c r="N82">
        <f t="shared" si="6"/>
        <v>33.53</v>
      </c>
      <c r="O82" s="112">
        <f t="shared" si="7"/>
        <v>7.0000000000000284E-2</v>
      </c>
      <c r="P82">
        <v>13.478079331941544</v>
      </c>
      <c r="Q82">
        <v>8.0167014613778704</v>
      </c>
      <c r="R82">
        <v>0</v>
      </c>
      <c r="S82">
        <v>2.0843423799582466</v>
      </c>
      <c r="T82">
        <v>10.020876826722338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33.6</v>
      </c>
      <c r="E83">
        <f>GT!N83</f>
        <v>0</v>
      </c>
      <c r="F83">
        <f t="shared" si="10"/>
        <v>72</v>
      </c>
      <c r="G83">
        <f t="shared" si="11"/>
        <v>33.6</v>
      </c>
      <c r="H83" s="112"/>
      <c r="I83">
        <f>BRPL_EOD!AA83+BRPL_EOD!AB83</f>
        <v>13.45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</v>
      </c>
      <c r="N83">
        <f t="shared" si="6"/>
        <v>33.53</v>
      </c>
      <c r="O83" s="112">
        <f t="shared" si="7"/>
        <v>7.0000000000000284E-2</v>
      </c>
      <c r="P83">
        <v>13.478079331941544</v>
      </c>
      <c r="Q83">
        <v>8.0167014613778704</v>
      </c>
      <c r="R83">
        <v>0</v>
      </c>
      <c r="S83">
        <v>2.0843423799582466</v>
      </c>
      <c r="T83">
        <v>10.020876826722338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33.6</v>
      </c>
      <c r="E84">
        <f>GT!N84</f>
        <v>0</v>
      </c>
      <c r="F84">
        <f t="shared" si="10"/>
        <v>72</v>
      </c>
      <c r="G84">
        <f t="shared" si="11"/>
        <v>33.6</v>
      </c>
      <c r="H84" s="112"/>
      <c r="I84">
        <f>BRPL_EOD!AA84+BRPL_EOD!AB84</f>
        <v>13.45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</v>
      </c>
      <c r="N84">
        <f t="shared" si="6"/>
        <v>33.53</v>
      </c>
      <c r="O84" s="112">
        <f t="shared" si="7"/>
        <v>7.0000000000000284E-2</v>
      </c>
      <c r="P84">
        <v>13.478079331941544</v>
      </c>
      <c r="Q84">
        <v>8.0167014613778704</v>
      </c>
      <c r="R84">
        <v>0</v>
      </c>
      <c r="S84">
        <v>2.0843423799582466</v>
      </c>
      <c r="T84">
        <v>10.020876826722338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33.6</v>
      </c>
      <c r="E85">
        <f>GT!N85</f>
        <v>0</v>
      </c>
      <c r="F85">
        <f t="shared" si="10"/>
        <v>72</v>
      </c>
      <c r="G85">
        <f t="shared" si="11"/>
        <v>33.6</v>
      </c>
      <c r="H85" s="112"/>
      <c r="I85">
        <f>BRPL_EOD!AA85+BRPL_EOD!AB85</f>
        <v>13.45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</v>
      </c>
      <c r="N85">
        <f t="shared" si="6"/>
        <v>33.53</v>
      </c>
      <c r="O85" s="112">
        <f t="shared" si="7"/>
        <v>7.0000000000000284E-2</v>
      </c>
      <c r="P85">
        <v>13.478079331941544</v>
      </c>
      <c r="Q85">
        <v>8.0167014613778704</v>
      </c>
      <c r="R85">
        <v>0</v>
      </c>
      <c r="S85">
        <v>2.0843423799582466</v>
      </c>
      <c r="T85">
        <v>10.020876826722338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12"/>
      <c r="I86">
        <f>BRPL_EOD!AA86+BRPL_EOD!AB86</f>
        <v>13.45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</v>
      </c>
      <c r="N86">
        <f t="shared" si="6"/>
        <v>33.53</v>
      </c>
      <c r="O86" s="112">
        <f t="shared" si="7"/>
        <v>7.0000000000000284E-2</v>
      </c>
      <c r="P86">
        <v>13.478079331941544</v>
      </c>
      <c r="Q86">
        <v>8.0167014613778704</v>
      </c>
      <c r="R86">
        <v>0</v>
      </c>
      <c r="S86">
        <v>2.0843423799582466</v>
      </c>
      <c r="T86">
        <v>10.020876826722338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33.6</v>
      </c>
      <c r="E87">
        <f>GT!N87</f>
        <v>0</v>
      </c>
      <c r="F87">
        <f t="shared" si="10"/>
        <v>72</v>
      </c>
      <c r="G87">
        <f t="shared" si="11"/>
        <v>33.6</v>
      </c>
      <c r="H87" s="112"/>
      <c r="I87">
        <f>BRPL_EOD!AA87+BRPL_EOD!AB87</f>
        <v>13.45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</v>
      </c>
      <c r="N87">
        <f t="shared" si="6"/>
        <v>33.53</v>
      </c>
      <c r="O87" s="112">
        <f t="shared" si="7"/>
        <v>7.0000000000000284E-2</v>
      </c>
      <c r="P87">
        <v>13.478079331941544</v>
      </c>
      <c r="Q87">
        <v>8.0167014613778704</v>
      </c>
      <c r="R87">
        <v>0</v>
      </c>
      <c r="S87">
        <v>2.0843423799582466</v>
      </c>
      <c r="T87">
        <v>10.020876826722338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33.6</v>
      </c>
      <c r="E88">
        <f>GT!N88</f>
        <v>0</v>
      </c>
      <c r="F88">
        <f t="shared" si="10"/>
        <v>72</v>
      </c>
      <c r="G88">
        <f t="shared" si="11"/>
        <v>33.6</v>
      </c>
      <c r="H88" s="112"/>
      <c r="I88">
        <f>BRPL_EOD!AA88+BRPL_EOD!AB88</f>
        <v>13.45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</v>
      </c>
      <c r="N88">
        <f t="shared" si="6"/>
        <v>33.53</v>
      </c>
      <c r="O88" s="112">
        <f t="shared" si="7"/>
        <v>7.0000000000000284E-2</v>
      </c>
      <c r="P88">
        <v>13.478079331941544</v>
      </c>
      <c r="Q88">
        <v>8.0167014613778704</v>
      </c>
      <c r="R88">
        <v>0</v>
      </c>
      <c r="S88">
        <v>2.0843423799582466</v>
      </c>
      <c r="T88">
        <v>10.020876826722338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33.6</v>
      </c>
      <c r="E89">
        <f>GT!N89</f>
        <v>0</v>
      </c>
      <c r="F89">
        <f t="shared" si="10"/>
        <v>72</v>
      </c>
      <c r="G89">
        <f t="shared" si="11"/>
        <v>33.6</v>
      </c>
      <c r="H89" s="112"/>
      <c r="I89">
        <f>BRPL_EOD!AA89+BRPL_EOD!AB89</f>
        <v>13.45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</v>
      </c>
      <c r="N89">
        <f t="shared" si="6"/>
        <v>33.53</v>
      </c>
      <c r="O89" s="112">
        <f t="shared" si="7"/>
        <v>7.0000000000000284E-2</v>
      </c>
      <c r="P89">
        <v>13.478079331941544</v>
      </c>
      <c r="Q89">
        <v>8.0167014613778704</v>
      </c>
      <c r="R89">
        <v>0</v>
      </c>
      <c r="S89">
        <v>2.0843423799582466</v>
      </c>
      <c r="T89">
        <v>10.020876826722338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33.6</v>
      </c>
      <c r="E90">
        <f>GT!N90</f>
        <v>0</v>
      </c>
      <c r="F90">
        <f t="shared" si="10"/>
        <v>72</v>
      </c>
      <c r="G90">
        <f t="shared" si="11"/>
        <v>33.6</v>
      </c>
      <c r="H90" s="112"/>
      <c r="I90">
        <f>BRPL_EOD!AA90+BRPL_EOD!AB90</f>
        <v>13.45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</v>
      </c>
      <c r="N90">
        <f t="shared" si="6"/>
        <v>33.53</v>
      </c>
      <c r="O90" s="112">
        <f t="shared" si="7"/>
        <v>7.0000000000000284E-2</v>
      </c>
      <c r="P90">
        <v>13.478079331941544</v>
      </c>
      <c r="Q90">
        <v>8.0167014613778704</v>
      </c>
      <c r="R90">
        <v>0</v>
      </c>
      <c r="S90">
        <v>2.0843423799582466</v>
      </c>
      <c r="T90">
        <v>10.020876826722338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33.6</v>
      </c>
      <c r="E91">
        <f>GT!N91</f>
        <v>0</v>
      </c>
      <c r="F91">
        <f t="shared" si="10"/>
        <v>72</v>
      </c>
      <c r="G91">
        <f t="shared" si="11"/>
        <v>33.6</v>
      </c>
      <c r="H91" s="112"/>
      <c r="I91">
        <f>BRPL_EOD!AA91+BRPL_EOD!AB91</f>
        <v>13.45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</v>
      </c>
      <c r="N91">
        <f t="shared" si="6"/>
        <v>33.53</v>
      </c>
      <c r="O91" s="112">
        <f t="shared" si="7"/>
        <v>7.0000000000000284E-2</v>
      </c>
      <c r="P91">
        <v>13.478079331941544</v>
      </c>
      <c r="Q91">
        <v>8.0167014613778704</v>
      </c>
      <c r="R91">
        <v>0</v>
      </c>
      <c r="S91">
        <v>2.0843423799582466</v>
      </c>
      <c r="T91">
        <v>10.020876826722338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33.6</v>
      </c>
      <c r="E92">
        <f>GT!N92</f>
        <v>0</v>
      </c>
      <c r="F92">
        <f t="shared" si="10"/>
        <v>72</v>
      </c>
      <c r="G92">
        <f t="shared" si="11"/>
        <v>33.6</v>
      </c>
      <c r="H92" s="112"/>
      <c r="I92">
        <f>BRPL_EOD!AA92+BRPL_EOD!AB92</f>
        <v>13.45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</v>
      </c>
      <c r="N92">
        <f t="shared" si="6"/>
        <v>33.53</v>
      </c>
      <c r="O92" s="112">
        <f t="shared" si="7"/>
        <v>7.0000000000000284E-2</v>
      </c>
      <c r="P92">
        <v>13.478079331941544</v>
      </c>
      <c r="Q92">
        <v>8.0167014613778704</v>
      </c>
      <c r="R92">
        <v>0</v>
      </c>
      <c r="S92">
        <v>2.0843423799582466</v>
      </c>
      <c r="T92">
        <v>10.020876826722338</v>
      </c>
      <c r="U92" s="114">
        <f t="shared" si="8"/>
        <v>33.6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33.6</v>
      </c>
      <c r="E93">
        <f>GT!N93</f>
        <v>0</v>
      </c>
      <c r="F93">
        <f t="shared" si="10"/>
        <v>72</v>
      </c>
      <c r="G93">
        <f t="shared" si="11"/>
        <v>33.6</v>
      </c>
      <c r="H93" s="112"/>
      <c r="I93">
        <f>BRPL_EOD!AA93+BRPL_EOD!AB93</f>
        <v>13.45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</v>
      </c>
      <c r="N93">
        <f t="shared" si="6"/>
        <v>33.53</v>
      </c>
      <c r="O93" s="112">
        <f t="shared" si="7"/>
        <v>7.0000000000000284E-2</v>
      </c>
      <c r="P93">
        <v>13.478079331941544</v>
      </c>
      <c r="Q93">
        <v>8.0167014613778704</v>
      </c>
      <c r="R93">
        <v>0</v>
      </c>
      <c r="S93">
        <v>2.0843423799582466</v>
      </c>
      <c r="T93">
        <v>10.020876826722338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33.6</v>
      </c>
      <c r="E94">
        <f>GT!N94</f>
        <v>0</v>
      </c>
      <c r="F94">
        <f t="shared" si="10"/>
        <v>72</v>
      </c>
      <c r="G94">
        <f t="shared" si="11"/>
        <v>33.6</v>
      </c>
      <c r="H94" s="112"/>
      <c r="I94">
        <f>BRPL_EOD!AA94+BRPL_EOD!AB94</f>
        <v>13.45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</v>
      </c>
      <c r="N94">
        <f t="shared" si="6"/>
        <v>33.53</v>
      </c>
      <c r="O94" s="112">
        <f t="shared" si="7"/>
        <v>7.0000000000000284E-2</v>
      </c>
      <c r="P94">
        <v>13.478079331941544</v>
      </c>
      <c r="Q94">
        <v>8.0167014613778704</v>
      </c>
      <c r="R94">
        <v>0</v>
      </c>
      <c r="S94">
        <v>2.0843423799582466</v>
      </c>
      <c r="T94">
        <v>10.020876826722338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33.6</v>
      </c>
      <c r="E95">
        <f>GT!N95</f>
        <v>0</v>
      </c>
      <c r="F95">
        <f t="shared" si="10"/>
        <v>72</v>
      </c>
      <c r="G95">
        <f t="shared" si="11"/>
        <v>33.6</v>
      </c>
      <c r="H95" s="112"/>
      <c r="I95">
        <f>BRPL_EOD!AA95+BRPL_EOD!AB95</f>
        <v>13.45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</v>
      </c>
      <c r="N95">
        <f t="shared" si="6"/>
        <v>33.53</v>
      </c>
      <c r="O95" s="112">
        <f t="shared" si="7"/>
        <v>7.0000000000000284E-2</v>
      </c>
      <c r="P95">
        <v>13.478079331941544</v>
      </c>
      <c r="Q95">
        <v>8.0167014613778704</v>
      </c>
      <c r="R95">
        <v>0</v>
      </c>
      <c r="S95">
        <v>2.0843423799582466</v>
      </c>
      <c r="T95">
        <v>10.020876826722338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33.6</v>
      </c>
      <c r="E96">
        <f>GT!N96</f>
        <v>0</v>
      </c>
      <c r="F96">
        <f t="shared" si="10"/>
        <v>72</v>
      </c>
      <c r="G96">
        <f t="shared" si="11"/>
        <v>33.6</v>
      </c>
      <c r="H96" s="112"/>
      <c r="I96">
        <f>BRPL_EOD!AA96+BRPL_EOD!AB96</f>
        <v>13.45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</v>
      </c>
      <c r="N96">
        <f t="shared" si="6"/>
        <v>33.53</v>
      </c>
      <c r="O96" s="112">
        <f t="shared" si="7"/>
        <v>7.0000000000000284E-2</v>
      </c>
      <c r="P96">
        <v>13.478079331941544</v>
      </c>
      <c r="Q96">
        <v>8.0167014613778704</v>
      </c>
      <c r="R96">
        <v>0</v>
      </c>
      <c r="S96">
        <v>2.0843423799582466</v>
      </c>
      <c r="T96">
        <v>10.020876826722338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34.6</v>
      </c>
      <c r="E97">
        <f>GT!N97</f>
        <v>0</v>
      </c>
      <c r="F97">
        <f t="shared" si="10"/>
        <v>72</v>
      </c>
      <c r="G97">
        <f t="shared" si="11"/>
        <v>34.6</v>
      </c>
      <c r="H97" s="112"/>
      <c r="I97">
        <f>BRPL_EOD!AA97+BRPL_EOD!AB97</f>
        <v>14.26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10.19</v>
      </c>
      <c r="N97">
        <f t="shared" si="6"/>
        <v>34.529999999999994</v>
      </c>
      <c r="O97" s="112">
        <f t="shared" si="7"/>
        <v>7.000000000000739E-2</v>
      </c>
      <c r="P97">
        <v>14.288908195771796</v>
      </c>
      <c r="Q97">
        <v>8.0162177816391562</v>
      </c>
      <c r="R97">
        <v>0</v>
      </c>
      <c r="S97">
        <v>2.0842166232261805</v>
      </c>
      <c r="T97">
        <v>10.210657399362875</v>
      </c>
      <c r="U97" s="114">
        <f t="shared" si="8"/>
        <v>34.600000000000009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34.6</v>
      </c>
      <c r="E98">
        <f>GT!N98</f>
        <v>0</v>
      </c>
      <c r="F98">
        <f t="shared" si="10"/>
        <v>72</v>
      </c>
      <c r="G98">
        <f t="shared" si="11"/>
        <v>34.6</v>
      </c>
      <c r="H98" s="112"/>
      <c r="I98">
        <f>BRPL_EOD!AA98+BRPL_EOD!AB98</f>
        <v>14.26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10.19</v>
      </c>
      <c r="N98">
        <f t="shared" si="6"/>
        <v>34.529999999999994</v>
      </c>
      <c r="O98" s="112">
        <f t="shared" si="7"/>
        <v>7.000000000000739E-2</v>
      </c>
      <c r="P98">
        <v>14.288908195771796</v>
      </c>
      <c r="Q98">
        <v>8.0162177816391562</v>
      </c>
      <c r="R98">
        <v>0</v>
      </c>
      <c r="S98">
        <v>2.0842166232261805</v>
      </c>
      <c r="T98">
        <v>10.210657399362875</v>
      </c>
      <c r="U98" s="114">
        <f t="shared" si="8"/>
        <v>34.600000000000009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0.81444999999999967</v>
      </c>
      <c r="E99" s="114">
        <f t="shared" si="12"/>
        <v>0</v>
      </c>
      <c r="F99" s="114">
        <f t="shared" si="12"/>
        <v>1.728</v>
      </c>
      <c r="G99" s="114">
        <f t="shared" si="12"/>
        <v>0.81444999999999967</v>
      </c>
      <c r="H99" s="114"/>
      <c r="I99" s="114">
        <f t="shared" si="12"/>
        <v>0.32697000000000059</v>
      </c>
      <c r="J99" s="114">
        <f t="shared" si="12"/>
        <v>0.19455000000000003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0.24408499999999997</v>
      </c>
      <c r="N99" s="114">
        <f t="shared" si="12"/>
        <v>0.8155250000000015</v>
      </c>
      <c r="O99" s="114">
        <f t="shared" si="12"/>
        <v>-1.074999999999985E-3</v>
      </c>
      <c r="P99" s="114">
        <f t="shared" si="12"/>
        <v>0.32655835758507284</v>
      </c>
      <c r="Q99" s="114">
        <f t="shared" si="12"/>
        <v>0.19428757388413656</v>
      </c>
      <c r="R99" s="114">
        <f t="shared" si="12"/>
        <v>0</v>
      </c>
      <c r="S99" s="114">
        <f t="shared" si="12"/>
        <v>4.9850693106967062E-2</v>
      </c>
      <c r="T99" s="114">
        <f t="shared" si="12"/>
        <v>0.24375337542382308</v>
      </c>
      <c r="U99" s="114">
        <f t="shared" si="12"/>
        <v>0.81444999999999967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212.64</v>
      </c>
      <c r="E3">
        <f>BAWANA!AM3</f>
        <v>0</v>
      </c>
      <c r="F3">
        <f>(B3+C3)*0.8</f>
        <v>256</v>
      </c>
      <c r="G3">
        <f>(D3+E3)</f>
        <v>212.64</v>
      </c>
      <c r="H3" s="112"/>
      <c r="I3">
        <f>BRPL_EOD!AI3+BRPL_EOD!AJ3</f>
        <v>78.94</v>
      </c>
      <c r="J3">
        <f>BYPL_EOD!AI3+BYPL_EOD!AJ3</f>
        <v>54.54</v>
      </c>
      <c r="K3">
        <f>MES_EOD!AI3+MES_EOD!AJ3</f>
        <v>5</v>
      </c>
      <c r="L3">
        <f>NDMC_EOD!AI3+NDMC_EOD!AJ3</f>
        <v>19</v>
      </c>
      <c r="M3">
        <f>TPDDL_EOD!AI3+TPDDL_EOD!AJ3</f>
        <v>55.16</v>
      </c>
      <c r="N3">
        <f t="shared" ref="N3:N66" si="0">SUM(I3:M3)</f>
        <v>212.64</v>
      </c>
      <c r="O3" s="112">
        <f t="shared" ref="O3:O66" si="1">G3-N3</f>
        <v>0</v>
      </c>
      <c r="P3">
        <v>78.94</v>
      </c>
      <c r="Q3">
        <v>54.54</v>
      </c>
      <c r="R3">
        <v>5</v>
      </c>
      <c r="S3">
        <v>19</v>
      </c>
      <c r="T3">
        <v>55.16</v>
      </c>
      <c r="U3" s="114">
        <f t="shared" ref="U3:U66" si="2">SUM(P3:T3)</f>
        <v>212.64</v>
      </c>
      <c r="V3" s="112">
        <f t="shared" ref="V3:V66" si="3">G3-U3</f>
        <v>0</v>
      </c>
      <c r="Y3">
        <f>BAWANA!AW3+BAWANA!AX3</f>
        <v>25.36</v>
      </c>
      <c r="Z3">
        <f>BAWANA!BD3+BAWANA!BE3</f>
        <v>32</v>
      </c>
      <c r="AA3">
        <f>BAWANA!X3+BAWANA!Y3</f>
        <v>25.36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212.64</v>
      </c>
      <c r="E4">
        <f>BAWANA!AM4</f>
        <v>0</v>
      </c>
      <c r="F4">
        <f t="shared" ref="F4:F67" si="4">(B4+C4)*0.8</f>
        <v>256</v>
      </c>
      <c r="G4">
        <f t="shared" ref="G4:G67" si="5">(D4+E4)</f>
        <v>212.64</v>
      </c>
      <c r="H4" s="112"/>
      <c r="I4">
        <f>BRPL_EOD!AI4+BRPL_EOD!AJ4</f>
        <v>78.94</v>
      </c>
      <c r="J4">
        <f>BYPL_EOD!AI4+BYPL_EOD!AJ4</f>
        <v>54.54</v>
      </c>
      <c r="K4">
        <f>MES_EOD!AI4+MES_EOD!AJ4</f>
        <v>5</v>
      </c>
      <c r="L4">
        <f>NDMC_EOD!AI4+NDMC_EOD!AJ4</f>
        <v>19</v>
      </c>
      <c r="M4">
        <f>TPDDL_EOD!AI4+TPDDL_EOD!AJ4</f>
        <v>55.16</v>
      </c>
      <c r="N4">
        <f t="shared" si="0"/>
        <v>212.64</v>
      </c>
      <c r="O4" s="112">
        <f t="shared" si="1"/>
        <v>0</v>
      </c>
      <c r="P4">
        <v>78.94</v>
      </c>
      <c r="Q4">
        <v>54.54</v>
      </c>
      <c r="R4">
        <v>5</v>
      </c>
      <c r="S4">
        <v>19</v>
      </c>
      <c r="T4">
        <v>55.16</v>
      </c>
      <c r="U4" s="114">
        <f t="shared" si="2"/>
        <v>212.64</v>
      </c>
      <c r="V4" s="112">
        <f t="shared" si="3"/>
        <v>0</v>
      </c>
      <c r="Y4">
        <f>BAWANA!AW4+BAWANA!AX4</f>
        <v>25.36</v>
      </c>
      <c r="Z4">
        <f>BAWANA!BD4+BAWANA!BE4</f>
        <v>32</v>
      </c>
      <c r="AA4">
        <f>BAWANA!X4+BAWANA!Y4</f>
        <v>25.36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212.64</v>
      </c>
      <c r="E5">
        <f>BAWANA!AM5</f>
        <v>0</v>
      </c>
      <c r="F5">
        <f t="shared" si="4"/>
        <v>256</v>
      </c>
      <c r="G5">
        <f t="shared" si="5"/>
        <v>212.64</v>
      </c>
      <c r="H5" s="112"/>
      <c r="I5">
        <f>BRPL_EOD!AI5+BRPL_EOD!AJ5</f>
        <v>78.94</v>
      </c>
      <c r="J5">
        <f>BYPL_EOD!AI5+BYPL_EOD!AJ5</f>
        <v>54.54</v>
      </c>
      <c r="K5">
        <f>MES_EOD!AI5+MES_EOD!AJ5</f>
        <v>5</v>
      </c>
      <c r="L5">
        <f>NDMC_EOD!AI5+NDMC_EOD!AJ5</f>
        <v>19</v>
      </c>
      <c r="M5">
        <f>TPDDL_EOD!AI5+TPDDL_EOD!AJ5</f>
        <v>55.16</v>
      </c>
      <c r="N5">
        <f t="shared" si="0"/>
        <v>212.64</v>
      </c>
      <c r="O5" s="112">
        <f t="shared" si="1"/>
        <v>0</v>
      </c>
      <c r="P5">
        <v>78.94</v>
      </c>
      <c r="Q5">
        <v>54.54</v>
      </c>
      <c r="R5">
        <v>5</v>
      </c>
      <c r="S5">
        <v>19</v>
      </c>
      <c r="T5">
        <v>55.16</v>
      </c>
      <c r="U5" s="114">
        <f t="shared" si="2"/>
        <v>212.64</v>
      </c>
      <c r="V5" s="112">
        <f t="shared" si="3"/>
        <v>0</v>
      </c>
      <c r="Y5">
        <f>BAWANA!AW5+BAWANA!AX5</f>
        <v>25.36</v>
      </c>
      <c r="Z5">
        <f>BAWANA!BD5+BAWANA!BE5</f>
        <v>32</v>
      </c>
      <c r="AA5">
        <f>BAWANA!X5+BAWANA!Y5</f>
        <v>25.36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212.64</v>
      </c>
      <c r="E6">
        <f>BAWANA!AM6</f>
        <v>0</v>
      </c>
      <c r="F6">
        <f t="shared" si="4"/>
        <v>256</v>
      </c>
      <c r="G6">
        <f t="shared" si="5"/>
        <v>212.64</v>
      </c>
      <c r="H6" s="112"/>
      <c r="I6">
        <f>BRPL_EOD!AI6+BRPL_EOD!AJ6</f>
        <v>78.94</v>
      </c>
      <c r="J6">
        <f>BYPL_EOD!AI6+BYPL_EOD!AJ6</f>
        <v>54.54</v>
      </c>
      <c r="K6">
        <f>MES_EOD!AI6+MES_EOD!AJ6</f>
        <v>5</v>
      </c>
      <c r="L6">
        <f>NDMC_EOD!AI6+NDMC_EOD!AJ6</f>
        <v>19</v>
      </c>
      <c r="M6">
        <f>TPDDL_EOD!AI6+TPDDL_EOD!AJ6</f>
        <v>55.16</v>
      </c>
      <c r="N6">
        <f t="shared" si="0"/>
        <v>212.64</v>
      </c>
      <c r="O6" s="112">
        <f t="shared" si="1"/>
        <v>0</v>
      </c>
      <c r="P6">
        <v>78.94</v>
      </c>
      <c r="Q6">
        <v>54.54</v>
      </c>
      <c r="R6">
        <v>5</v>
      </c>
      <c r="S6">
        <v>19</v>
      </c>
      <c r="T6">
        <v>55.16</v>
      </c>
      <c r="U6" s="114">
        <f t="shared" si="2"/>
        <v>212.64</v>
      </c>
      <c r="V6" s="112">
        <f t="shared" si="3"/>
        <v>0</v>
      </c>
      <c r="Y6">
        <f>BAWANA!AW6+BAWANA!AX6</f>
        <v>25.36</v>
      </c>
      <c r="Z6">
        <f>BAWANA!BD6+BAWANA!BE6</f>
        <v>32</v>
      </c>
      <c r="AA6">
        <f>BAWANA!X6+BAWANA!Y6</f>
        <v>25.36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212.64</v>
      </c>
      <c r="E7">
        <f>BAWANA!AM7</f>
        <v>0</v>
      </c>
      <c r="F7">
        <f t="shared" si="4"/>
        <v>256</v>
      </c>
      <c r="G7">
        <f t="shared" si="5"/>
        <v>212.64</v>
      </c>
      <c r="H7" s="112"/>
      <c r="I7">
        <f>BRPL_EOD!AI7+BRPL_EOD!AJ7</f>
        <v>78.94</v>
      </c>
      <c r="J7">
        <f>BYPL_EOD!AI7+BYPL_EOD!AJ7</f>
        <v>54.54</v>
      </c>
      <c r="K7">
        <f>MES_EOD!AI7+MES_EOD!AJ7</f>
        <v>5</v>
      </c>
      <c r="L7">
        <f>NDMC_EOD!AI7+NDMC_EOD!AJ7</f>
        <v>19</v>
      </c>
      <c r="M7">
        <f>TPDDL_EOD!AI7+TPDDL_EOD!AJ7</f>
        <v>55.16</v>
      </c>
      <c r="N7">
        <f t="shared" si="0"/>
        <v>212.64</v>
      </c>
      <c r="O7" s="112">
        <f t="shared" si="1"/>
        <v>0</v>
      </c>
      <c r="P7">
        <v>78.94</v>
      </c>
      <c r="Q7">
        <v>54.54</v>
      </c>
      <c r="R7">
        <v>5</v>
      </c>
      <c r="S7">
        <v>19</v>
      </c>
      <c r="T7">
        <v>55.16</v>
      </c>
      <c r="U7" s="114">
        <f t="shared" si="2"/>
        <v>212.64</v>
      </c>
      <c r="V7" s="112">
        <f t="shared" si="3"/>
        <v>0</v>
      </c>
      <c r="Y7">
        <f>BAWANA!AW7+BAWANA!AX7</f>
        <v>25.36</v>
      </c>
      <c r="Z7">
        <f>BAWANA!BD7+BAWANA!BE7</f>
        <v>32</v>
      </c>
      <c r="AA7">
        <f>BAWANA!X7+BAWANA!Y7</f>
        <v>25.36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212.64</v>
      </c>
      <c r="E8">
        <f>BAWANA!AM8</f>
        <v>0</v>
      </c>
      <c r="F8">
        <f t="shared" si="4"/>
        <v>256</v>
      </c>
      <c r="G8">
        <f t="shared" si="5"/>
        <v>212.64</v>
      </c>
      <c r="H8" s="112"/>
      <c r="I8">
        <f>BRPL_EOD!AI8+BRPL_EOD!AJ8</f>
        <v>78.94</v>
      </c>
      <c r="J8">
        <f>BYPL_EOD!AI8+BYPL_EOD!AJ8</f>
        <v>54.54</v>
      </c>
      <c r="K8">
        <f>MES_EOD!AI8+MES_EOD!AJ8</f>
        <v>5</v>
      </c>
      <c r="L8">
        <f>NDMC_EOD!AI8+NDMC_EOD!AJ8</f>
        <v>19</v>
      </c>
      <c r="M8">
        <f>TPDDL_EOD!AI8+TPDDL_EOD!AJ8</f>
        <v>55.16</v>
      </c>
      <c r="N8">
        <f t="shared" si="0"/>
        <v>212.64</v>
      </c>
      <c r="O8" s="112">
        <f t="shared" si="1"/>
        <v>0</v>
      </c>
      <c r="P8">
        <v>78.94</v>
      </c>
      <c r="Q8">
        <v>54.54</v>
      </c>
      <c r="R8">
        <v>5</v>
      </c>
      <c r="S8">
        <v>19</v>
      </c>
      <c r="T8">
        <v>55.16</v>
      </c>
      <c r="U8" s="114">
        <f t="shared" si="2"/>
        <v>212.64</v>
      </c>
      <c r="V8" s="112">
        <f t="shared" si="3"/>
        <v>0</v>
      </c>
      <c r="Y8">
        <f>BAWANA!AW8+BAWANA!AX8</f>
        <v>25.36</v>
      </c>
      <c r="Z8">
        <f>BAWANA!BD8+BAWANA!BE8</f>
        <v>32</v>
      </c>
      <c r="AA8">
        <f>BAWANA!X8+BAWANA!Y8</f>
        <v>25.36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212.64</v>
      </c>
      <c r="E9">
        <f>BAWANA!AM9</f>
        <v>0</v>
      </c>
      <c r="F9">
        <f t="shared" si="4"/>
        <v>256</v>
      </c>
      <c r="G9">
        <f t="shared" si="5"/>
        <v>212.64</v>
      </c>
      <c r="H9" s="112"/>
      <c r="I9">
        <f>BRPL_EOD!AI9+BRPL_EOD!AJ9</f>
        <v>78.94</v>
      </c>
      <c r="J9">
        <f>BYPL_EOD!AI9+BYPL_EOD!AJ9</f>
        <v>54.54</v>
      </c>
      <c r="K9">
        <f>MES_EOD!AI9+MES_EOD!AJ9</f>
        <v>5</v>
      </c>
      <c r="L9">
        <f>NDMC_EOD!AI9+NDMC_EOD!AJ9</f>
        <v>19</v>
      </c>
      <c r="M9">
        <f>TPDDL_EOD!AI9+TPDDL_EOD!AJ9</f>
        <v>55.16</v>
      </c>
      <c r="N9">
        <f t="shared" si="0"/>
        <v>212.64</v>
      </c>
      <c r="O9" s="112">
        <f t="shared" si="1"/>
        <v>0</v>
      </c>
      <c r="P9">
        <v>78.94</v>
      </c>
      <c r="Q9">
        <v>54.54</v>
      </c>
      <c r="R9">
        <v>5</v>
      </c>
      <c r="S9">
        <v>19</v>
      </c>
      <c r="T9">
        <v>55.16</v>
      </c>
      <c r="U9" s="114">
        <f t="shared" si="2"/>
        <v>212.64</v>
      </c>
      <c r="V9" s="112">
        <f t="shared" si="3"/>
        <v>0</v>
      </c>
      <c r="Y9">
        <f>BAWANA!AW9+BAWANA!AX9</f>
        <v>25.36</v>
      </c>
      <c r="Z9">
        <f>BAWANA!BD9+BAWANA!BE9</f>
        <v>32</v>
      </c>
      <c r="AA9">
        <f>BAWANA!X9+BAWANA!Y9</f>
        <v>25.36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212.64</v>
      </c>
      <c r="E10">
        <f>BAWANA!AM10</f>
        <v>0</v>
      </c>
      <c r="F10">
        <f t="shared" si="4"/>
        <v>256</v>
      </c>
      <c r="G10">
        <f t="shared" si="5"/>
        <v>212.64</v>
      </c>
      <c r="H10" s="112"/>
      <c r="I10">
        <f>BRPL_EOD!AI10+BRPL_EOD!AJ10</f>
        <v>78.94</v>
      </c>
      <c r="J10">
        <f>BYPL_EOD!AI10+BYPL_EOD!AJ10</f>
        <v>54.54</v>
      </c>
      <c r="K10">
        <f>MES_EOD!AI10+MES_EOD!AJ10</f>
        <v>5</v>
      </c>
      <c r="L10">
        <f>NDMC_EOD!AI10+NDMC_EOD!AJ10</f>
        <v>19</v>
      </c>
      <c r="M10">
        <f>TPDDL_EOD!AI10+TPDDL_EOD!AJ10</f>
        <v>55.16</v>
      </c>
      <c r="N10">
        <f t="shared" si="0"/>
        <v>212.64</v>
      </c>
      <c r="O10" s="112">
        <f t="shared" si="1"/>
        <v>0</v>
      </c>
      <c r="P10">
        <v>78.94</v>
      </c>
      <c r="Q10">
        <v>54.54</v>
      </c>
      <c r="R10">
        <v>5</v>
      </c>
      <c r="S10">
        <v>19</v>
      </c>
      <c r="T10">
        <v>55.16</v>
      </c>
      <c r="U10" s="114">
        <f t="shared" si="2"/>
        <v>212.64</v>
      </c>
      <c r="V10" s="112">
        <f t="shared" si="3"/>
        <v>0</v>
      </c>
      <c r="Y10">
        <f>BAWANA!AW10+BAWANA!AX10</f>
        <v>25.36</v>
      </c>
      <c r="Z10">
        <f>BAWANA!BD10+BAWANA!BE10</f>
        <v>32</v>
      </c>
      <c r="AA10">
        <f>BAWANA!X10+BAWANA!Y10</f>
        <v>25.36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212.64</v>
      </c>
      <c r="E11">
        <f>BAWANA!AM11</f>
        <v>0</v>
      </c>
      <c r="F11">
        <f t="shared" si="4"/>
        <v>256</v>
      </c>
      <c r="G11">
        <f t="shared" si="5"/>
        <v>212.64</v>
      </c>
      <c r="H11" s="112"/>
      <c r="I11">
        <f>BRPL_EOD!AI11+BRPL_EOD!AJ11</f>
        <v>78.94</v>
      </c>
      <c r="J11">
        <f>BYPL_EOD!AI11+BYPL_EOD!AJ11</f>
        <v>54.54</v>
      </c>
      <c r="K11">
        <f>MES_EOD!AI11+MES_EOD!AJ11</f>
        <v>5</v>
      </c>
      <c r="L11">
        <f>NDMC_EOD!AI11+NDMC_EOD!AJ11</f>
        <v>19</v>
      </c>
      <c r="M11">
        <f>TPDDL_EOD!AI11+TPDDL_EOD!AJ11</f>
        <v>55.16</v>
      </c>
      <c r="N11">
        <f t="shared" si="0"/>
        <v>212.64</v>
      </c>
      <c r="O11" s="112">
        <f t="shared" si="1"/>
        <v>0</v>
      </c>
      <c r="P11">
        <v>78.94</v>
      </c>
      <c r="Q11">
        <v>54.54</v>
      </c>
      <c r="R11">
        <v>5</v>
      </c>
      <c r="S11">
        <v>19</v>
      </c>
      <c r="T11">
        <v>55.16</v>
      </c>
      <c r="U11" s="114">
        <f t="shared" si="2"/>
        <v>212.64</v>
      </c>
      <c r="V11" s="112">
        <f t="shared" si="3"/>
        <v>0</v>
      </c>
      <c r="Y11">
        <f>BAWANA!AW11+BAWANA!AX11</f>
        <v>25.36</v>
      </c>
      <c r="Z11">
        <f>BAWANA!BD11+BAWANA!BE11</f>
        <v>32</v>
      </c>
      <c r="AA11">
        <f>BAWANA!X11+BAWANA!Y11</f>
        <v>25.36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212.64</v>
      </c>
      <c r="E12">
        <f>BAWANA!AM12</f>
        <v>0</v>
      </c>
      <c r="F12">
        <f t="shared" si="4"/>
        <v>256</v>
      </c>
      <c r="G12">
        <f t="shared" si="5"/>
        <v>212.64</v>
      </c>
      <c r="H12" s="112"/>
      <c r="I12">
        <f>BRPL_EOD!AI12+BRPL_EOD!AJ12</f>
        <v>78.94</v>
      </c>
      <c r="J12">
        <f>BYPL_EOD!AI12+BYPL_EOD!AJ12</f>
        <v>54.54</v>
      </c>
      <c r="K12">
        <f>MES_EOD!AI12+MES_EOD!AJ12</f>
        <v>5</v>
      </c>
      <c r="L12">
        <f>NDMC_EOD!AI12+NDMC_EOD!AJ12</f>
        <v>19</v>
      </c>
      <c r="M12">
        <f>TPDDL_EOD!AI12+TPDDL_EOD!AJ12</f>
        <v>55.16</v>
      </c>
      <c r="N12">
        <f t="shared" si="0"/>
        <v>212.64</v>
      </c>
      <c r="O12" s="112">
        <f t="shared" si="1"/>
        <v>0</v>
      </c>
      <c r="P12">
        <v>78.94</v>
      </c>
      <c r="Q12">
        <v>54.54</v>
      </c>
      <c r="R12">
        <v>5</v>
      </c>
      <c r="S12">
        <v>19</v>
      </c>
      <c r="T12">
        <v>55.16</v>
      </c>
      <c r="U12" s="114">
        <f t="shared" si="2"/>
        <v>212.64</v>
      </c>
      <c r="V12" s="112">
        <f t="shared" si="3"/>
        <v>0</v>
      </c>
      <c r="Y12">
        <f>BAWANA!AW12+BAWANA!AX12</f>
        <v>25.36</v>
      </c>
      <c r="Z12">
        <f>BAWANA!BD12+BAWANA!BE12</f>
        <v>32</v>
      </c>
      <c r="AA12">
        <f>BAWANA!X12+BAWANA!Y12</f>
        <v>25.36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224.14</v>
      </c>
      <c r="E13">
        <f>BAWANA!AM13</f>
        <v>0</v>
      </c>
      <c r="F13">
        <f t="shared" si="4"/>
        <v>256</v>
      </c>
      <c r="G13">
        <f t="shared" si="5"/>
        <v>224.14</v>
      </c>
      <c r="H13" s="112"/>
      <c r="I13">
        <f>BRPL_EOD!AI13+BRPL_EOD!AJ13</f>
        <v>75</v>
      </c>
      <c r="J13">
        <f>BYPL_EOD!AI13+BYPL_EOD!AJ13</f>
        <v>54.54</v>
      </c>
      <c r="K13">
        <f>MES_EOD!AI13+MES_EOD!AJ13</f>
        <v>5</v>
      </c>
      <c r="L13">
        <f>NDMC_EOD!AI13+NDMC_EOD!AJ13</f>
        <v>20</v>
      </c>
      <c r="M13">
        <f>TPDDL_EOD!AI13+TPDDL_EOD!AJ13</f>
        <v>69.61</v>
      </c>
      <c r="N13">
        <f t="shared" si="0"/>
        <v>224.14999999999998</v>
      </c>
      <c r="O13" s="112">
        <f t="shared" si="1"/>
        <v>-9.9999999999909051E-3</v>
      </c>
      <c r="P13">
        <v>74.996654026321664</v>
      </c>
      <c r="Q13">
        <v>54.537566807941111</v>
      </c>
      <c r="R13">
        <v>4.9997769350881107</v>
      </c>
      <c r="S13">
        <v>19.999107740352443</v>
      </c>
      <c r="T13">
        <v>69.606894490296682</v>
      </c>
      <c r="U13" s="114">
        <f t="shared" si="2"/>
        <v>224.14</v>
      </c>
      <c r="V13" s="112">
        <f t="shared" si="3"/>
        <v>0</v>
      </c>
      <c r="Y13">
        <f>BAWANA!AW13+BAWANA!AX13</f>
        <v>22.93</v>
      </c>
      <c r="Z13">
        <f>BAWANA!BD13+BAWANA!BE13</f>
        <v>22.93</v>
      </c>
      <c r="AA13">
        <f>BAWANA!X13+BAWANA!Y13</f>
        <v>22.93</v>
      </c>
      <c r="AB13">
        <f>BAWANA!AE13+BAWANA!AF13</f>
        <v>22.93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224.14</v>
      </c>
      <c r="E14">
        <f>BAWANA!AM14</f>
        <v>0</v>
      </c>
      <c r="F14">
        <f t="shared" si="4"/>
        <v>256</v>
      </c>
      <c r="G14">
        <f t="shared" si="5"/>
        <v>224.14</v>
      </c>
      <c r="H14" s="112"/>
      <c r="I14">
        <f>BRPL_EOD!AI14+BRPL_EOD!AJ14</f>
        <v>75</v>
      </c>
      <c r="J14">
        <f>BYPL_EOD!AI14+BYPL_EOD!AJ14</f>
        <v>54.54</v>
      </c>
      <c r="K14">
        <f>MES_EOD!AI14+MES_EOD!AJ14</f>
        <v>5</v>
      </c>
      <c r="L14">
        <f>NDMC_EOD!AI14+NDMC_EOD!AJ14</f>
        <v>20</v>
      </c>
      <c r="M14">
        <f>TPDDL_EOD!AI14+TPDDL_EOD!AJ14</f>
        <v>69.61</v>
      </c>
      <c r="N14">
        <f t="shared" si="0"/>
        <v>224.14999999999998</v>
      </c>
      <c r="O14" s="112">
        <f t="shared" si="1"/>
        <v>-9.9999999999909051E-3</v>
      </c>
      <c r="P14">
        <v>74.996654026321664</v>
      </c>
      <c r="Q14">
        <v>54.537566807941111</v>
      </c>
      <c r="R14">
        <v>4.9997769350881107</v>
      </c>
      <c r="S14">
        <v>19.999107740352443</v>
      </c>
      <c r="T14">
        <v>69.606894490296682</v>
      </c>
      <c r="U14" s="114">
        <f t="shared" si="2"/>
        <v>224.14</v>
      </c>
      <c r="V14" s="112">
        <f t="shared" si="3"/>
        <v>0</v>
      </c>
      <c r="Y14">
        <f>BAWANA!AW14+BAWANA!AX14</f>
        <v>22.93</v>
      </c>
      <c r="Z14">
        <f>BAWANA!BD14+BAWANA!BE14</f>
        <v>22.93</v>
      </c>
      <c r="AA14">
        <f>BAWANA!X14+BAWANA!Y14</f>
        <v>22.93</v>
      </c>
      <c r="AB14">
        <f>BAWANA!AE14+BAWANA!AF14</f>
        <v>22.93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219.26</v>
      </c>
      <c r="E15">
        <f>BAWANA!AM15</f>
        <v>0</v>
      </c>
      <c r="F15">
        <f t="shared" si="4"/>
        <v>256</v>
      </c>
      <c r="G15">
        <f t="shared" si="5"/>
        <v>219.26</v>
      </c>
      <c r="H15" s="112"/>
      <c r="I15">
        <f>BRPL_EOD!AI15+BRPL_EOD!AJ15</f>
        <v>78.98</v>
      </c>
      <c r="J15">
        <f>BYPL_EOD!AI15+BYPL_EOD!AJ15</f>
        <v>45.67</v>
      </c>
      <c r="K15">
        <f>MES_EOD!AI15+MES_EOD!AJ15</f>
        <v>5</v>
      </c>
      <c r="L15">
        <f>NDMC_EOD!AI15+NDMC_EOD!AJ15</f>
        <v>20</v>
      </c>
      <c r="M15">
        <f>TPDDL_EOD!AI15+TPDDL_EOD!AJ15</f>
        <v>69.61</v>
      </c>
      <c r="N15">
        <f t="shared" si="0"/>
        <v>219.26</v>
      </c>
      <c r="O15" s="112">
        <f t="shared" si="1"/>
        <v>0</v>
      </c>
      <c r="P15">
        <v>78.98</v>
      </c>
      <c r="Q15">
        <v>45.67</v>
      </c>
      <c r="R15">
        <v>5</v>
      </c>
      <c r="S15">
        <v>20</v>
      </c>
      <c r="T15">
        <v>69.61</v>
      </c>
      <c r="U15" s="114">
        <f t="shared" si="2"/>
        <v>219.26</v>
      </c>
      <c r="V15" s="112">
        <f t="shared" si="3"/>
        <v>0</v>
      </c>
      <c r="Y15">
        <f>BAWANA!AW15+BAWANA!AX15</f>
        <v>25.37</v>
      </c>
      <c r="Z15">
        <f>BAWANA!BD15+BAWANA!BE15</f>
        <v>25.37</v>
      </c>
      <c r="AA15">
        <f>BAWANA!X15+BAWANA!Y15</f>
        <v>25.37</v>
      </c>
      <c r="AB15">
        <f>BAWANA!AE15+BAWANA!AF15</f>
        <v>25.37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219.26</v>
      </c>
      <c r="E16">
        <f>BAWANA!AM16</f>
        <v>0</v>
      </c>
      <c r="F16">
        <f t="shared" si="4"/>
        <v>256</v>
      </c>
      <c r="G16">
        <f t="shared" si="5"/>
        <v>219.26</v>
      </c>
      <c r="H16" s="112"/>
      <c r="I16">
        <f>BRPL_EOD!AI16+BRPL_EOD!AJ16</f>
        <v>78.98</v>
      </c>
      <c r="J16">
        <f>BYPL_EOD!AI16+BYPL_EOD!AJ16</f>
        <v>45.67</v>
      </c>
      <c r="K16">
        <f>MES_EOD!AI16+MES_EOD!AJ16</f>
        <v>5</v>
      </c>
      <c r="L16">
        <f>NDMC_EOD!AI16+NDMC_EOD!AJ16</f>
        <v>20</v>
      </c>
      <c r="M16">
        <f>TPDDL_EOD!AI16+TPDDL_EOD!AJ16</f>
        <v>69.61</v>
      </c>
      <c r="N16">
        <f t="shared" si="0"/>
        <v>219.26</v>
      </c>
      <c r="O16" s="112">
        <f t="shared" si="1"/>
        <v>0</v>
      </c>
      <c r="P16">
        <v>78.98</v>
      </c>
      <c r="Q16">
        <v>45.67</v>
      </c>
      <c r="R16">
        <v>5</v>
      </c>
      <c r="S16">
        <v>20</v>
      </c>
      <c r="T16">
        <v>69.61</v>
      </c>
      <c r="U16" s="114">
        <f t="shared" si="2"/>
        <v>219.26</v>
      </c>
      <c r="V16" s="112">
        <f t="shared" si="3"/>
        <v>0</v>
      </c>
      <c r="Y16">
        <f>BAWANA!AW16+BAWANA!AX16</f>
        <v>25.37</v>
      </c>
      <c r="Z16">
        <f>BAWANA!BD16+BAWANA!BE16</f>
        <v>25.37</v>
      </c>
      <c r="AA16">
        <f>BAWANA!X16+BAWANA!Y16</f>
        <v>25.37</v>
      </c>
      <c r="AB16">
        <f>BAWANA!AE16+BAWANA!AF16</f>
        <v>25.37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219.26</v>
      </c>
      <c r="E17">
        <f>BAWANA!AM17</f>
        <v>0</v>
      </c>
      <c r="F17">
        <f t="shared" si="4"/>
        <v>256</v>
      </c>
      <c r="G17">
        <f t="shared" si="5"/>
        <v>219.26</v>
      </c>
      <c r="H17" s="112"/>
      <c r="I17">
        <f>BRPL_EOD!AI17+BRPL_EOD!AJ17</f>
        <v>78.98</v>
      </c>
      <c r="J17">
        <f>BYPL_EOD!AI17+BYPL_EOD!AJ17</f>
        <v>45.67</v>
      </c>
      <c r="K17">
        <f>MES_EOD!AI17+MES_EOD!AJ17</f>
        <v>5</v>
      </c>
      <c r="L17">
        <f>NDMC_EOD!AI17+NDMC_EOD!AJ17</f>
        <v>20</v>
      </c>
      <c r="M17">
        <f>TPDDL_EOD!AI17+TPDDL_EOD!AJ17</f>
        <v>69.61</v>
      </c>
      <c r="N17">
        <f t="shared" si="0"/>
        <v>219.26</v>
      </c>
      <c r="O17" s="112">
        <f t="shared" si="1"/>
        <v>0</v>
      </c>
      <c r="P17">
        <v>78.98</v>
      </c>
      <c r="Q17">
        <v>45.67</v>
      </c>
      <c r="R17">
        <v>5</v>
      </c>
      <c r="S17">
        <v>20</v>
      </c>
      <c r="T17">
        <v>69.61</v>
      </c>
      <c r="U17" s="114">
        <f t="shared" si="2"/>
        <v>219.26</v>
      </c>
      <c r="V17" s="112">
        <f t="shared" si="3"/>
        <v>0</v>
      </c>
      <c r="Y17">
        <f>BAWANA!AW17+BAWANA!AX17</f>
        <v>25.37</v>
      </c>
      <c r="Z17">
        <f>BAWANA!BD17+BAWANA!BE17</f>
        <v>25.37</v>
      </c>
      <c r="AA17">
        <f>BAWANA!X17+BAWANA!Y17</f>
        <v>25.37</v>
      </c>
      <c r="AB17">
        <f>BAWANA!AE17+BAWANA!AF17</f>
        <v>25.37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219.26</v>
      </c>
      <c r="E18">
        <f>BAWANA!AM18</f>
        <v>0</v>
      </c>
      <c r="F18">
        <f t="shared" si="4"/>
        <v>256</v>
      </c>
      <c r="G18">
        <f t="shared" si="5"/>
        <v>219.26</v>
      </c>
      <c r="H18" s="112"/>
      <c r="I18">
        <f>BRPL_EOD!AI18+BRPL_EOD!AJ18</f>
        <v>78.98</v>
      </c>
      <c r="J18">
        <f>BYPL_EOD!AI18+BYPL_EOD!AJ18</f>
        <v>45.67</v>
      </c>
      <c r="K18">
        <f>MES_EOD!AI18+MES_EOD!AJ18</f>
        <v>5</v>
      </c>
      <c r="L18">
        <f>NDMC_EOD!AI18+NDMC_EOD!AJ18</f>
        <v>20</v>
      </c>
      <c r="M18">
        <f>TPDDL_EOD!AI18+TPDDL_EOD!AJ18</f>
        <v>69.61</v>
      </c>
      <c r="N18">
        <f t="shared" si="0"/>
        <v>219.26</v>
      </c>
      <c r="O18" s="112">
        <f t="shared" si="1"/>
        <v>0</v>
      </c>
      <c r="P18">
        <v>78.98</v>
      </c>
      <c r="Q18">
        <v>45.67</v>
      </c>
      <c r="R18">
        <v>5</v>
      </c>
      <c r="S18">
        <v>20</v>
      </c>
      <c r="T18">
        <v>69.61</v>
      </c>
      <c r="U18" s="114">
        <f t="shared" si="2"/>
        <v>219.26</v>
      </c>
      <c r="V18" s="112">
        <f t="shared" si="3"/>
        <v>0</v>
      </c>
      <c r="Y18">
        <f>BAWANA!AW18+BAWANA!AX18</f>
        <v>25.37</v>
      </c>
      <c r="Z18">
        <f>BAWANA!BD18+BAWANA!BE18</f>
        <v>25.37</v>
      </c>
      <c r="AA18">
        <f>BAWANA!X18+BAWANA!Y18</f>
        <v>25.37</v>
      </c>
      <c r="AB18">
        <f>BAWANA!AE18+BAWANA!AF18</f>
        <v>25.37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216.07999999999998</v>
      </c>
      <c r="E19">
        <f>BAWANA!AM19</f>
        <v>0</v>
      </c>
      <c r="F19">
        <f t="shared" si="4"/>
        <v>256</v>
      </c>
      <c r="G19">
        <f t="shared" si="5"/>
        <v>216.07999999999998</v>
      </c>
      <c r="H19" s="112"/>
      <c r="I19">
        <f>BRPL_EOD!AI19+BRPL_EOD!AJ19</f>
        <v>83.92</v>
      </c>
      <c r="J19">
        <f>BYPL_EOD!AI19+BYPL_EOD!AJ19</f>
        <v>48.53</v>
      </c>
      <c r="K19">
        <f>MES_EOD!AI19+MES_EOD!AJ19</f>
        <v>5</v>
      </c>
      <c r="L19">
        <f>NDMC_EOD!AI19+NDMC_EOD!AJ19</f>
        <v>20</v>
      </c>
      <c r="M19">
        <f>TPDDL_EOD!AI19+TPDDL_EOD!AJ19</f>
        <v>58.64</v>
      </c>
      <c r="N19">
        <f t="shared" si="0"/>
        <v>216.08999999999997</v>
      </c>
      <c r="O19" s="112">
        <f t="shared" si="1"/>
        <v>-9.9999999999909051E-3</v>
      </c>
      <c r="P19">
        <v>83.916116432967755</v>
      </c>
      <c r="Q19">
        <v>48.527754176500537</v>
      </c>
      <c r="R19">
        <v>4.9997686149289651</v>
      </c>
      <c r="S19">
        <v>19.99907445971586</v>
      </c>
      <c r="T19">
        <v>58.637286315886904</v>
      </c>
      <c r="U19" s="114">
        <f t="shared" si="2"/>
        <v>216.08000000000004</v>
      </c>
      <c r="V19" s="112">
        <f t="shared" si="3"/>
        <v>0</v>
      </c>
      <c r="Y19">
        <f>BAWANA!AW19+BAWANA!AX19</f>
        <v>26.96</v>
      </c>
      <c r="Z19">
        <f>BAWANA!BD19+BAWANA!BE19</f>
        <v>26.96</v>
      </c>
      <c r="AA19">
        <f>BAWANA!X19+BAWANA!Y19</f>
        <v>26.96</v>
      </c>
      <c r="AB19">
        <f>BAWANA!AE19+BAWANA!AF19</f>
        <v>26.96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216.07999999999998</v>
      </c>
      <c r="E20">
        <f>BAWANA!AM20</f>
        <v>0</v>
      </c>
      <c r="F20">
        <f t="shared" si="4"/>
        <v>256</v>
      </c>
      <c r="G20">
        <f t="shared" si="5"/>
        <v>216.07999999999998</v>
      </c>
      <c r="H20" s="112"/>
      <c r="I20">
        <f>BRPL_EOD!AI20+BRPL_EOD!AJ20</f>
        <v>83.92</v>
      </c>
      <c r="J20">
        <f>BYPL_EOD!AI20+BYPL_EOD!AJ20</f>
        <v>48.53</v>
      </c>
      <c r="K20">
        <f>MES_EOD!AI20+MES_EOD!AJ20</f>
        <v>5</v>
      </c>
      <c r="L20">
        <f>NDMC_EOD!AI20+NDMC_EOD!AJ20</f>
        <v>20</v>
      </c>
      <c r="M20">
        <f>TPDDL_EOD!AI20+TPDDL_EOD!AJ20</f>
        <v>58.64</v>
      </c>
      <c r="N20">
        <f t="shared" si="0"/>
        <v>216.08999999999997</v>
      </c>
      <c r="O20" s="112">
        <f t="shared" si="1"/>
        <v>-9.9999999999909051E-3</v>
      </c>
      <c r="P20">
        <v>83.916116432967755</v>
      </c>
      <c r="Q20">
        <v>48.527754176500537</v>
      </c>
      <c r="R20">
        <v>4.9997686149289651</v>
      </c>
      <c r="S20">
        <v>19.99907445971586</v>
      </c>
      <c r="T20">
        <v>58.637286315886904</v>
      </c>
      <c r="U20" s="114">
        <f t="shared" si="2"/>
        <v>216.08000000000004</v>
      </c>
      <c r="V20" s="112">
        <f t="shared" si="3"/>
        <v>0</v>
      </c>
      <c r="Y20">
        <f>BAWANA!AW20+BAWANA!AX20</f>
        <v>26.96</v>
      </c>
      <c r="Z20">
        <f>BAWANA!BD20+BAWANA!BE20</f>
        <v>26.96</v>
      </c>
      <c r="AA20">
        <f>BAWANA!X20+BAWANA!Y20</f>
        <v>26.96</v>
      </c>
      <c r="AB20">
        <f>BAWANA!AE20+BAWANA!AF20</f>
        <v>26.96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216.07999999999998</v>
      </c>
      <c r="E21">
        <f>BAWANA!AM21</f>
        <v>0</v>
      </c>
      <c r="F21">
        <f t="shared" si="4"/>
        <v>256</v>
      </c>
      <c r="G21">
        <f t="shared" si="5"/>
        <v>216.07999999999998</v>
      </c>
      <c r="H21" s="112"/>
      <c r="I21">
        <f>BRPL_EOD!AI21+BRPL_EOD!AJ21</f>
        <v>83.92</v>
      </c>
      <c r="J21">
        <f>BYPL_EOD!AI21+BYPL_EOD!AJ21</f>
        <v>48.53</v>
      </c>
      <c r="K21">
        <f>MES_EOD!AI21+MES_EOD!AJ21</f>
        <v>5</v>
      </c>
      <c r="L21">
        <f>NDMC_EOD!AI21+NDMC_EOD!AJ21</f>
        <v>20</v>
      </c>
      <c r="M21">
        <f>TPDDL_EOD!AI21+TPDDL_EOD!AJ21</f>
        <v>58.64</v>
      </c>
      <c r="N21">
        <f t="shared" si="0"/>
        <v>216.08999999999997</v>
      </c>
      <c r="O21" s="112">
        <f t="shared" si="1"/>
        <v>-9.9999999999909051E-3</v>
      </c>
      <c r="P21">
        <v>83.916116432967755</v>
      </c>
      <c r="Q21">
        <v>48.527754176500537</v>
      </c>
      <c r="R21">
        <v>4.9997686149289651</v>
      </c>
      <c r="S21">
        <v>19.99907445971586</v>
      </c>
      <c r="T21">
        <v>58.637286315886904</v>
      </c>
      <c r="U21" s="114">
        <f t="shared" si="2"/>
        <v>216.08000000000004</v>
      </c>
      <c r="V21" s="112">
        <f t="shared" si="3"/>
        <v>0</v>
      </c>
      <c r="Y21">
        <f>BAWANA!AW21+BAWANA!AX21</f>
        <v>26.96</v>
      </c>
      <c r="Z21">
        <f>BAWANA!BD21+BAWANA!BE21</f>
        <v>26.96</v>
      </c>
      <c r="AA21">
        <f>BAWANA!X21+BAWANA!Y21</f>
        <v>26.96</v>
      </c>
      <c r="AB21">
        <f>BAWANA!AE21+BAWANA!AF21</f>
        <v>26.96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216.07999999999998</v>
      </c>
      <c r="E22">
        <f>BAWANA!AM22</f>
        <v>0</v>
      </c>
      <c r="F22">
        <f t="shared" si="4"/>
        <v>256</v>
      </c>
      <c r="G22">
        <f t="shared" si="5"/>
        <v>216.07999999999998</v>
      </c>
      <c r="H22" s="112"/>
      <c r="I22">
        <f>BRPL_EOD!AI22+BRPL_EOD!AJ22</f>
        <v>83.92</v>
      </c>
      <c r="J22">
        <f>BYPL_EOD!AI22+BYPL_EOD!AJ22</f>
        <v>48.53</v>
      </c>
      <c r="K22">
        <f>MES_EOD!AI22+MES_EOD!AJ22</f>
        <v>5</v>
      </c>
      <c r="L22">
        <f>NDMC_EOD!AI22+NDMC_EOD!AJ22</f>
        <v>20</v>
      </c>
      <c r="M22">
        <f>TPDDL_EOD!AI22+TPDDL_EOD!AJ22</f>
        <v>58.64</v>
      </c>
      <c r="N22">
        <f t="shared" si="0"/>
        <v>216.08999999999997</v>
      </c>
      <c r="O22" s="112">
        <f t="shared" si="1"/>
        <v>-9.9999999999909051E-3</v>
      </c>
      <c r="P22">
        <v>83.916116432967755</v>
      </c>
      <c r="Q22">
        <v>48.527754176500537</v>
      </c>
      <c r="R22">
        <v>4.9997686149289651</v>
      </c>
      <c r="S22">
        <v>19.99907445971586</v>
      </c>
      <c r="T22">
        <v>58.637286315886904</v>
      </c>
      <c r="U22" s="114">
        <f t="shared" si="2"/>
        <v>216.08000000000004</v>
      </c>
      <c r="V22" s="112">
        <f t="shared" si="3"/>
        <v>0</v>
      </c>
      <c r="Y22">
        <f>BAWANA!AW22+BAWANA!AX22</f>
        <v>26.96</v>
      </c>
      <c r="Z22">
        <f>BAWANA!BD22+BAWANA!BE22</f>
        <v>26.96</v>
      </c>
      <c r="AA22">
        <f>BAWANA!X22+BAWANA!Y22</f>
        <v>26.96</v>
      </c>
      <c r="AB22">
        <f>BAWANA!AE22+BAWANA!AF22</f>
        <v>26.96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219.26</v>
      </c>
      <c r="E23">
        <f>BAWANA!AM23</f>
        <v>0</v>
      </c>
      <c r="F23">
        <f t="shared" si="4"/>
        <v>256</v>
      </c>
      <c r="G23">
        <f t="shared" si="5"/>
        <v>219.26</v>
      </c>
      <c r="H23" s="112"/>
      <c r="I23">
        <f>BRPL_EOD!AI23+BRPL_EOD!AJ23</f>
        <v>78.98</v>
      </c>
      <c r="J23">
        <f>BYPL_EOD!AI23+BYPL_EOD!AJ23</f>
        <v>45.67</v>
      </c>
      <c r="K23">
        <f>MES_EOD!AI23+MES_EOD!AJ23</f>
        <v>5</v>
      </c>
      <c r="L23">
        <f>NDMC_EOD!AI23+NDMC_EOD!AJ23</f>
        <v>20</v>
      </c>
      <c r="M23">
        <f>TPDDL_EOD!AI23+TPDDL_EOD!AJ23</f>
        <v>69.61</v>
      </c>
      <c r="N23">
        <f t="shared" si="0"/>
        <v>219.26</v>
      </c>
      <c r="O23" s="112">
        <f t="shared" si="1"/>
        <v>0</v>
      </c>
      <c r="P23">
        <v>78.98</v>
      </c>
      <c r="Q23">
        <v>45.67</v>
      </c>
      <c r="R23">
        <v>5</v>
      </c>
      <c r="S23">
        <v>20</v>
      </c>
      <c r="T23">
        <v>69.61</v>
      </c>
      <c r="U23" s="114">
        <f t="shared" si="2"/>
        <v>219.26</v>
      </c>
      <c r="V23" s="112">
        <f t="shared" si="3"/>
        <v>0</v>
      </c>
      <c r="Y23">
        <f>BAWANA!AW23+BAWANA!AX23</f>
        <v>25.37</v>
      </c>
      <c r="Z23">
        <f>BAWANA!BD23+BAWANA!BE23</f>
        <v>25.37</v>
      </c>
      <c r="AA23">
        <f>BAWANA!X23+BAWANA!Y23</f>
        <v>25.37</v>
      </c>
      <c r="AB23">
        <f>BAWANA!AE23+BAWANA!AF23</f>
        <v>25.37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219.26</v>
      </c>
      <c r="E24">
        <f>BAWANA!AM24</f>
        <v>0</v>
      </c>
      <c r="F24">
        <f t="shared" si="4"/>
        <v>256</v>
      </c>
      <c r="G24">
        <f t="shared" si="5"/>
        <v>219.26</v>
      </c>
      <c r="H24" s="112"/>
      <c r="I24">
        <f>BRPL_EOD!AI24+BRPL_EOD!AJ24</f>
        <v>78.98</v>
      </c>
      <c r="J24">
        <f>BYPL_EOD!AI24+BYPL_EOD!AJ24</f>
        <v>45.67</v>
      </c>
      <c r="K24">
        <f>MES_EOD!AI24+MES_EOD!AJ24</f>
        <v>5</v>
      </c>
      <c r="L24">
        <f>NDMC_EOD!AI24+NDMC_EOD!AJ24</f>
        <v>20</v>
      </c>
      <c r="M24">
        <f>TPDDL_EOD!AI24+TPDDL_EOD!AJ24</f>
        <v>69.61</v>
      </c>
      <c r="N24">
        <f t="shared" si="0"/>
        <v>219.26</v>
      </c>
      <c r="O24" s="112">
        <f t="shared" si="1"/>
        <v>0</v>
      </c>
      <c r="P24">
        <v>78.98</v>
      </c>
      <c r="Q24">
        <v>45.67</v>
      </c>
      <c r="R24">
        <v>5</v>
      </c>
      <c r="S24">
        <v>20</v>
      </c>
      <c r="T24">
        <v>69.61</v>
      </c>
      <c r="U24" s="114">
        <f t="shared" si="2"/>
        <v>219.26</v>
      </c>
      <c r="V24" s="112">
        <f t="shared" si="3"/>
        <v>0</v>
      </c>
      <c r="Y24">
        <f>BAWANA!AW24+BAWANA!AX24</f>
        <v>25.37</v>
      </c>
      <c r="Z24">
        <f>BAWANA!BD24+BAWANA!BE24</f>
        <v>25.37</v>
      </c>
      <c r="AA24">
        <f>BAWANA!X24+BAWANA!Y24</f>
        <v>25.37</v>
      </c>
      <c r="AB24">
        <f>BAWANA!AE24+BAWANA!AF24</f>
        <v>25.37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224.14</v>
      </c>
      <c r="E25">
        <f>BAWANA!AM25</f>
        <v>0</v>
      </c>
      <c r="F25">
        <f t="shared" si="4"/>
        <v>256</v>
      </c>
      <c r="G25">
        <f t="shared" si="5"/>
        <v>224.14</v>
      </c>
      <c r="H25" s="112"/>
      <c r="I25">
        <f>BRPL_EOD!AI25+BRPL_EOD!AJ25</f>
        <v>75</v>
      </c>
      <c r="J25">
        <f>BYPL_EOD!AI25+BYPL_EOD!AJ25</f>
        <v>54.54</v>
      </c>
      <c r="K25">
        <f>MES_EOD!AI25+MES_EOD!AJ25</f>
        <v>5</v>
      </c>
      <c r="L25">
        <f>NDMC_EOD!AI25+NDMC_EOD!AJ25</f>
        <v>20</v>
      </c>
      <c r="M25">
        <f>TPDDL_EOD!AI25+TPDDL_EOD!AJ25</f>
        <v>69.61</v>
      </c>
      <c r="N25">
        <f t="shared" si="0"/>
        <v>224.14999999999998</v>
      </c>
      <c r="O25" s="112">
        <f t="shared" si="1"/>
        <v>-9.9999999999909051E-3</v>
      </c>
      <c r="P25">
        <v>74.996654026321664</v>
      </c>
      <c r="Q25">
        <v>54.537566807941111</v>
      </c>
      <c r="R25">
        <v>4.9997769350881107</v>
      </c>
      <c r="S25">
        <v>19.999107740352443</v>
      </c>
      <c r="T25">
        <v>69.606894490296682</v>
      </c>
      <c r="U25" s="114">
        <f t="shared" si="2"/>
        <v>224.14</v>
      </c>
      <c r="V25" s="112">
        <f t="shared" si="3"/>
        <v>0</v>
      </c>
      <c r="Y25">
        <f>BAWANA!AW25+BAWANA!AX25</f>
        <v>22.93</v>
      </c>
      <c r="Z25">
        <f>BAWANA!BD25+BAWANA!BE25</f>
        <v>22.93</v>
      </c>
      <c r="AA25">
        <f>BAWANA!X25+BAWANA!Y25</f>
        <v>22.93</v>
      </c>
      <c r="AB25">
        <f>BAWANA!AE25+BAWANA!AF25</f>
        <v>22.93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223.14</v>
      </c>
      <c r="E26">
        <f>BAWANA!AM26</f>
        <v>0</v>
      </c>
      <c r="F26">
        <f t="shared" si="4"/>
        <v>256</v>
      </c>
      <c r="G26">
        <f t="shared" si="5"/>
        <v>223.14</v>
      </c>
      <c r="H26" s="112"/>
      <c r="I26">
        <f>BRPL_EOD!AI26+BRPL_EOD!AJ26</f>
        <v>75</v>
      </c>
      <c r="J26">
        <f>BYPL_EOD!AI26+BYPL_EOD!AJ26</f>
        <v>54.54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223.14999999999998</v>
      </c>
      <c r="O26" s="112">
        <f t="shared" si="1"/>
        <v>-9.9999999999909051E-3</v>
      </c>
      <c r="P26">
        <v>74.99663903204123</v>
      </c>
      <c r="Q26">
        <v>54.53755590410038</v>
      </c>
      <c r="R26">
        <v>4.9997759354694153</v>
      </c>
      <c r="S26">
        <v>18.99914855478378</v>
      </c>
      <c r="T26">
        <v>69.606880573605196</v>
      </c>
      <c r="U26" s="114">
        <f t="shared" si="2"/>
        <v>223.14</v>
      </c>
      <c r="V26" s="112">
        <f t="shared" si="3"/>
        <v>0</v>
      </c>
      <c r="Y26">
        <f>BAWANA!AW26+BAWANA!AX26</f>
        <v>23.43</v>
      </c>
      <c r="Z26">
        <f>BAWANA!BD26+BAWANA!BE26</f>
        <v>23.43</v>
      </c>
      <c r="AA26">
        <f>BAWANA!X26+BAWANA!Y26</f>
        <v>23.43</v>
      </c>
      <c r="AB26">
        <f>BAWANA!AE26+BAWANA!AF26</f>
        <v>23.43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223.15</v>
      </c>
      <c r="E27">
        <f>BAWANA!AM27</f>
        <v>0</v>
      </c>
      <c r="F27">
        <f t="shared" si="4"/>
        <v>256</v>
      </c>
      <c r="G27">
        <f t="shared" si="5"/>
        <v>223.15</v>
      </c>
      <c r="H27" s="112"/>
      <c r="I27">
        <f>BRPL_EOD!AI27+BRPL_EOD!AJ27</f>
        <v>75</v>
      </c>
      <c r="J27">
        <f>BYPL_EOD!AI27+BYPL_EOD!AJ27</f>
        <v>54.54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223.14999999999998</v>
      </c>
      <c r="O27" s="112">
        <f t="shared" si="1"/>
        <v>0</v>
      </c>
      <c r="P27">
        <v>75.000000000000014</v>
      </c>
      <c r="Q27">
        <v>54.540000000000006</v>
      </c>
      <c r="R27">
        <v>5.0000000000000009</v>
      </c>
      <c r="S27">
        <v>19.000000000000004</v>
      </c>
      <c r="T27">
        <v>69.610000000000014</v>
      </c>
      <c r="U27" s="114">
        <f t="shared" si="2"/>
        <v>223.15000000000003</v>
      </c>
      <c r="V27" s="112">
        <f t="shared" si="3"/>
        <v>0</v>
      </c>
      <c r="Y27">
        <f>BAWANA!AW27+BAWANA!AX27</f>
        <v>14.85</v>
      </c>
      <c r="Z27">
        <f>BAWANA!BD27+BAWANA!BE27</f>
        <v>32</v>
      </c>
      <c r="AA27">
        <f>BAWANA!X27+BAWANA!Y27</f>
        <v>14.85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223.15</v>
      </c>
      <c r="E28">
        <f>BAWANA!AM28</f>
        <v>0</v>
      </c>
      <c r="F28">
        <f t="shared" si="4"/>
        <v>256</v>
      </c>
      <c r="G28">
        <f t="shared" si="5"/>
        <v>223.15</v>
      </c>
      <c r="H28" s="112"/>
      <c r="I28">
        <f>BRPL_EOD!AI28+BRPL_EOD!AJ28</f>
        <v>75</v>
      </c>
      <c r="J28">
        <f>BYPL_EOD!AI28+BYPL_EOD!AJ28</f>
        <v>54.54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223.14999999999998</v>
      </c>
      <c r="O28" s="112">
        <f t="shared" si="1"/>
        <v>0</v>
      </c>
      <c r="P28">
        <v>75.000000000000014</v>
      </c>
      <c r="Q28">
        <v>54.540000000000006</v>
      </c>
      <c r="R28">
        <v>5.0000000000000009</v>
      </c>
      <c r="S28">
        <v>19.000000000000004</v>
      </c>
      <c r="T28">
        <v>69.610000000000014</v>
      </c>
      <c r="U28" s="114">
        <f t="shared" si="2"/>
        <v>223.15000000000003</v>
      </c>
      <c r="V28" s="112">
        <f t="shared" si="3"/>
        <v>0</v>
      </c>
      <c r="Y28">
        <f>BAWANA!AW28+BAWANA!AX28</f>
        <v>14.85</v>
      </c>
      <c r="Z28">
        <f>BAWANA!BD28+BAWANA!BE28</f>
        <v>32</v>
      </c>
      <c r="AA28">
        <f>BAWANA!X28+BAWANA!Y28</f>
        <v>14.85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223.15</v>
      </c>
      <c r="E29">
        <f>BAWANA!AM29</f>
        <v>0</v>
      </c>
      <c r="F29">
        <f t="shared" si="4"/>
        <v>256</v>
      </c>
      <c r="G29">
        <f t="shared" si="5"/>
        <v>223.15</v>
      </c>
      <c r="H29" s="112"/>
      <c r="I29">
        <f>BRPL_EOD!AI29+BRPL_EOD!AJ29</f>
        <v>75</v>
      </c>
      <c r="J29">
        <f>BYPL_EOD!AI29+BYPL_EOD!AJ29</f>
        <v>54.54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223.14999999999998</v>
      </c>
      <c r="O29" s="112">
        <f t="shared" si="1"/>
        <v>0</v>
      </c>
      <c r="P29">
        <v>75.000000000000014</v>
      </c>
      <c r="Q29">
        <v>54.540000000000006</v>
      </c>
      <c r="R29">
        <v>5.0000000000000009</v>
      </c>
      <c r="S29">
        <v>19.000000000000004</v>
      </c>
      <c r="T29">
        <v>69.610000000000014</v>
      </c>
      <c r="U29" s="114">
        <f t="shared" si="2"/>
        <v>223.15000000000003</v>
      </c>
      <c r="V29" s="112">
        <f t="shared" si="3"/>
        <v>0</v>
      </c>
      <c r="Y29">
        <f>BAWANA!AW29+BAWANA!AX29</f>
        <v>14.85</v>
      </c>
      <c r="Z29">
        <f>BAWANA!BD29+BAWANA!BE29</f>
        <v>32</v>
      </c>
      <c r="AA29">
        <f>BAWANA!X29+BAWANA!Y29</f>
        <v>14.85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223.15</v>
      </c>
      <c r="E30">
        <f>BAWANA!AM30</f>
        <v>0</v>
      </c>
      <c r="F30">
        <f t="shared" si="4"/>
        <v>256</v>
      </c>
      <c r="G30">
        <f t="shared" si="5"/>
        <v>223.15</v>
      </c>
      <c r="H30" s="112"/>
      <c r="I30">
        <f>BRPL_EOD!AI30+BRPL_EOD!AJ30</f>
        <v>75</v>
      </c>
      <c r="J30">
        <f>BYPL_EOD!AI30+BYPL_EOD!AJ30</f>
        <v>54.54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223.14999999999998</v>
      </c>
      <c r="O30" s="112">
        <f t="shared" si="1"/>
        <v>0</v>
      </c>
      <c r="P30">
        <v>75.000000000000014</v>
      </c>
      <c r="Q30">
        <v>54.540000000000006</v>
      </c>
      <c r="R30">
        <v>5.0000000000000009</v>
      </c>
      <c r="S30">
        <v>19.000000000000004</v>
      </c>
      <c r="T30">
        <v>69.610000000000014</v>
      </c>
      <c r="U30" s="114">
        <f t="shared" si="2"/>
        <v>223.15000000000003</v>
      </c>
      <c r="V30" s="112">
        <f t="shared" si="3"/>
        <v>0</v>
      </c>
      <c r="Y30">
        <f>BAWANA!AW30+BAWANA!AX30</f>
        <v>14.85</v>
      </c>
      <c r="Z30">
        <f>BAWANA!BD30+BAWANA!BE30</f>
        <v>32</v>
      </c>
      <c r="AA30">
        <f>BAWANA!X30+BAWANA!Y30</f>
        <v>14.85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223.15</v>
      </c>
      <c r="E31">
        <f>BAWANA!AM31</f>
        <v>0</v>
      </c>
      <c r="F31">
        <f t="shared" si="4"/>
        <v>256</v>
      </c>
      <c r="G31">
        <f t="shared" si="5"/>
        <v>223.15</v>
      </c>
      <c r="H31" s="112"/>
      <c r="I31">
        <f>BRPL_EOD!AI31+BRPL_EOD!AJ31</f>
        <v>75</v>
      </c>
      <c r="J31">
        <f>BYPL_EOD!AI31+BYPL_EOD!AJ31</f>
        <v>54.54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223.14999999999998</v>
      </c>
      <c r="O31" s="112">
        <f t="shared" si="1"/>
        <v>0</v>
      </c>
      <c r="P31">
        <v>75.000000000000014</v>
      </c>
      <c r="Q31">
        <v>54.540000000000006</v>
      </c>
      <c r="R31">
        <v>5.0000000000000009</v>
      </c>
      <c r="S31">
        <v>19.000000000000004</v>
      </c>
      <c r="T31">
        <v>69.610000000000014</v>
      </c>
      <c r="U31" s="114">
        <f t="shared" si="2"/>
        <v>223.15000000000003</v>
      </c>
      <c r="V31" s="112">
        <f t="shared" si="3"/>
        <v>0</v>
      </c>
      <c r="Y31">
        <f>BAWANA!AW31+BAWANA!AX31</f>
        <v>14.85</v>
      </c>
      <c r="Z31">
        <f>BAWANA!BD31+BAWANA!BE31</f>
        <v>32</v>
      </c>
      <c r="AA31">
        <f>BAWANA!X31+BAWANA!Y31</f>
        <v>14.85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223.15</v>
      </c>
      <c r="E32">
        <f>BAWANA!AM32</f>
        <v>0</v>
      </c>
      <c r="F32">
        <f t="shared" si="4"/>
        <v>256</v>
      </c>
      <c r="G32">
        <f t="shared" si="5"/>
        <v>223.15</v>
      </c>
      <c r="H32" s="112"/>
      <c r="I32">
        <f>BRPL_EOD!AI32+BRPL_EOD!AJ32</f>
        <v>75</v>
      </c>
      <c r="J32">
        <f>BYPL_EOD!AI32+BYPL_EOD!AJ32</f>
        <v>54.54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223.14999999999998</v>
      </c>
      <c r="O32" s="112">
        <f t="shared" si="1"/>
        <v>0</v>
      </c>
      <c r="P32">
        <v>75.000000000000014</v>
      </c>
      <c r="Q32">
        <v>54.540000000000006</v>
      </c>
      <c r="R32">
        <v>5.0000000000000009</v>
      </c>
      <c r="S32">
        <v>19.000000000000004</v>
      </c>
      <c r="T32">
        <v>69.610000000000014</v>
      </c>
      <c r="U32" s="114">
        <f t="shared" si="2"/>
        <v>223.15000000000003</v>
      </c>
      <c r="V32" s="112">
        <f t="shared" si="3"/>
        <v>0</v>
      </c>
      <c r="Y32">
        <f>BAWANA!AW32+BAWANA!AX32</f>
        <v>14.85</v>
      </c>
      <c r="Z32">
        <f>BAWANA!BD32+BAWANA!BE32</f>
        <v>32</v>
      </c>
      <c r="AA32">
        <f>BAWANA!X32+BAWANA!Y32</f>
        <v>14.85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214.61</v>
      </c>
      <c r="E33">
        <f>BAWANA!AM33</f>
        <v>0</v>
      </c>
      <c r="F33">
        <f t="shared" si="4"/>
        <v>256</v>
      </c>
      <c r="G33">
        <f t="shared" si="5"/>
        <v>214.61</v>
      </c>
      <c r="H33" s="112"/>
      <c r="I33">
        <f>BRPL_EOD!AI33+BRPL_EOD!AJ33</f>
        <v>75</v>
      </c>
      <c r="J33">
        <f>BYPL_EOD!AI33+BYPL_EOD!AJ33</f>
        <v>45</v>
      </c>
      <c r="K33">
        <f>MES_EOD!AI33+MES_EOD!AJ33</f>
        <v>5</v>
      </c>
      <c r="L33">
        <f>NDMC_EOD!AI33+NDMC_EOD!AJ33</f>
        <v>20</v>
      </c>
      <c r="M33">
        <f>TPDDL_EOD!AI33+TPDDL_EOD!AJ33</f>
        <v>69.61</v>
      </c>
      <c r="N33">
        <f t="shared" si="0"/>
        <v>214.61</v>
      </c>
      <c r="O33" s="112">
        <f t="shared" si="1"/>
        <v>0</v>
      </c>
      <c r="P33">
        <v>75</v>
      </c>
      <c r="Q33">
        <v>45</v>
      </c>
      <c r="R33">
        <v>5</v>
      </c>
      <c r="S33">
        <v>20</v>
      </c>
      <c r="T33">
        <v>69.61</v>
      </c>
      <c r="U33" s="114">
        <f t="shared" si="2"/>
        <v>214.61</v>
      </c>
      <c r="V33" s="112">
        <f t="shared" si="3"/>
        <v>0</v>
      </c>
      <c r="Y33">
        <f>BAWANA!AW33+BAWANA!AX33</f>
        <v>23.39</v>
      </c>
      <c r="Z33">
        <f>BAWANA!BD33+BAWANA!BE33</f>
        <v>32</v>
      </c>
      <c r="AA33">
        <f>BAWANA!X33+BAWANA!Y33</f>
        <v>23.39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214.61</v>
      </c>
      <c r="E34">
        <f>BAWANA!AM34</f>
        <v>0</v>
      </c>
      <c r="F34">
        <f t="shared" si="4"/>
        <v>256</v>
      </c>
      <c r="G34">
        <f t="shared" si="5"/>
        <v>214.61</v>
      </c>
      <c r="H34" s="112"/>
      <c r="I34">
        <f>BRPL_EOD!AI34+BRPL_EOD!AJ34</f>
        <v>75</v>
      </c>
      <c r="J34">
        <f>BYPL_EOD!AI34+BYPL_EOD!AJ34</f>
        <v>45</v>
      </c>
      <c r="K34">
        <f>MES_EOD!AI34+MES_EOD!AJ34</f>
        <v>5</v>
      </c>
      <c r="L34">
        <f>NDMC_EOD!AI34+NDMC_EOD!AJ34</f>
        <v>20</v>
      </c>
      <c r="M34">
        <f>TPDDL_EOD!AI34+TPDDL_EOD!AJ34</f>
        <v>69.61</v>
      </c>
      <c r="N34">
        <f t="shared" si="0"/>
        <v>214.61</v>
      </c>
      <c r="O34" s="112">
        <f t="shared" si="1"/>
        <v>0</v>
      </c>
      <c r="P34">
        <v>75</v>
      </c>
      <c r="Q34">
        <v>45</v>
      </c>
      <c r="R34">
        <v>5</v>
      </c>
      <c r="S34">
        <v>20</v>
      </c>
      <c r="T34">
        <v>69.61</v>
      </c>
      <c r="U34" s="114">
        <f t="shared" si="2"/>
        <v>214.61</v>
      </c>
      <c r="V34" s="112">
        <f t="shared" si="3"/>
        <v>0</v>
      </c>
      <c r="Y34">
        <f>BAWANA!AW34+BAWANA!AX34</f>
        <v>23.39</v>
      </c>
      <c r="Z34">
        <f>BAWANA!BD34+BAWANA!BE34</f>
        <v>32</v>
      </c>
      <c r="AA34">
        <f>BAWANA!X34+BAWANA!Y34</f>
        <v>23.39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214.61</v>
      </c>
      <c r="E35">
        <f>BAWANA!AM35</f>
        <v>0</v>
      </c>
      <c r="F35">
        <f t="shared" si="4"/>
        <v>256</v>
      </c>
      <c r="G35">
        <f t="shared" si="5"/>
        <v>214.61</v>
      </c>
      <c r="H35" s="112"/>
      <c r="I35">
        <f>BRPL_EOD!AI35+BRPL_EOD!AJ35</f>
        <v>75</v>
      </c>
      <c r="J35">
        <f>BYPL_EOD!AI35+BYPL_EOD!AJ35</f>
        <v>45</v>
      </c>
      <c r="K35">
        <f>MES_EOD!AI35+MES_EOD!AJ35</f>
        <v>5</v>
      </c>
      <c r="L35">
        <f>NDMC_EOD!AI35+NDMC_EOD!AJ35</f>
        <v>20</v>
      </c>
      <c r="M35">
        <f>TPDDL_EOD!AI35+TPDDL_EOD!AJ35</f>
        <v>69.61</v>
      </c>
      <c r="N35">
        <f t="shared" si="0"/>
        <v>214.61</v>
      </c>
      <c r="O35" s="112">
        <f t="shared" si="1"/>
        <v>0</v>
      </c>
      <c r="P35">
        <v>75</v>
      </c>
      <c r="Q35">
        <v>45</v>
      </c>
      <c r="R35">
        <v>5</v>
      </c>
      <c r="S35">
        <v>20</v>
      </c>
      <c r="T35">
        <v>69.61</v>
      </c>
      <c r="U35" s="114">
        <f t="shared" si="2"/>
        <v>214.61</v>
      </c>
      <c r="V35" s="112">
        <f t="shared" si="3"/>
        <v>0</v>
      </c>
      <c r="Y35">
        <f>BAWANA!AW35+BAWANA!AX35</f>
        <v>23.39</v>
      </c>
      <c r="Z35">
        <f>BAWANA!BD35+BAWANA!BE35</f>
        <v>32</v>
      </c>
      <c r="AA35">
        <f>BAWANA!X35+BAWANA!Y35</f>
        <v>23.39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214.61</v>
      </c>
      <c r="E36">
        <f>BAWANA!AM36</f>
        <v>0</v>
      </c>
      <c r="F36">
        <f t="shared" si="4"/>
        <v>256</v>
      </c>
      <c r="G36">
        <f t="shared" si="5"/>
        <v>214.61</v>
      </c>
      <c r="H36" s="112"/>
      <c r="I36">
        <f>BRPL_EOD!AI36+BRPL_EOD!AJ36</f>
        <v>75</v>
      </c>
      <c r="J36">
        <f>BYPL_EOD!AI36+BYPL_EOD!AJ36</f>
        <v>45</v>
      </c>
      <c r="K36">
        <f>MES_EOD!AI36+MES_EOD!AJ36</f>
        <v>5</v>
      </c>
      <c r="L36">
        <f>NDMC_EOD!AI36+NDMC_EOD!AJ36</f>
        <v>20</v>
      </c>
      <c r="M36">
        <f>TPDDL_EOD!AI36+TPDDL_EOD!AJ36</f>
        <v>69.61</v>
      </c>
      <c r="N36">
        <f t="shared" si="0"/>
        <v>214.61</v>
      </c>
      <c r="O36" s="112">
        <f t="shared" si="1"/>
        <v>0</v>
      </c>
      <c r="P36">
        <v>75</v>
      </c>
      <c r="Q36">
        <v>45</v>
      </c>
      <c r="R36">
        <v>5</v>
      </c>
      <c r="S36">
        <v>20</v>
      </c>
      <c r="T36">
        <v>69.61</v>
      </c>
      <c r="U36" s="114">
        <f t="shared" si="2"/>
        <v>214.61</v>
      </c>
      <c r="V36" s="112">
        <f t="shared" si="3"/>
        <v>0</v>
      </c>
      <c r="Y36">
        <f>BAWANA!AW36+BAWANA!AX36</f>
        <v>23.39</v>
      </c>
      <c r="Z36">
        <f>BAWANA!BD36+BAWANA!BE36</f>
        <v>32</v>
      </c>
      <c r="AA36">
        <f>BAWANA!X36+BAWANA!Y36</f>
        <v>23.39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211.66</v>
      </c>
      <c r="E37">
        <f>BAWANA!AM37</f>
        <v>0</v>
      </c>
      <c r="F37">
        <f t="shared" si="4"/>
        <v>256</v>
      </c>
      <c r="G37">
        <f t="shared" si="5"/>
        <v>211.66</v>
      </c>
      <c r="H37" s="112"/>
      <c r="I37">
        <f>BRPL_EOD!AI37+BRPL_EOD!AJ37</f>
        <v>81.98</v>
      </c>
      <c r="J37">
        <f>BYPL_EOD!AI37+BYPL_EOD!AJ37</f>
        <v>47.4</v>
      </c>
      <c r="K37">
        <f>MES_EOD!AI37+MES_EOD!AJ37</f>
        <v>5</v>
      </c>
      <c r="L37">
        <f>NDMC_EOD!AI37+NDMC_EOD!AJ37</f>
        <v>20</v>
      </c>
      <c r="M37">
        <f>TPDDL_EOD!AI37+TPDDL_EOD!AJ37</f>
        <v>57.28</v>
      </c>
      <c r="N37">
        <f t="shared" si="0"/>
        <v>211.66</v>
      </c>
      <c r="O37" s="112">
        <f t="shared" si="1"/>
        <v>0</v>
      </c>
      <c r="P37">
        <v>81.98</v>
      </c>
      <c r="Q37">
        <v>47.4</v>
      </c>
      <c r="R37">
        <v>5</v>
      </c>
      <c r="S37">
        <v>20</v>
      </c>
      <c r="T37">
        <v>57.28</v>
      </c>
      <c r="U37" s="114">
        <f t="shared" si="2"/>
        <v>211.66</v>
      </c>
      <c r="V37" s="112">
        <f t="shared" si="3"/>
        <v>0</v>
      </c>
      <c r="Y37">
        <f>BAWANA!AW37+BAWANA!AX37</f>
        <v>26.34</v>
      </c>
      <c r="Z37">
        <f>BAWANA!BD37+BAWANA!BE37</f>
        <v>32</v>
      </c>
      <c r="AA37">
        <f>BAWANA!X37+BAWANA!Y37</f>
        <v>26.34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211.66</v>
      </c>
      <c r="E38">
        <f>BAWANA!AM38</f>
        <v>0</v>
      </c>
      <c r="F38">
        <f t="shared" si="4"/>
        <v>256</v>
      </c>
      <c r="G38">
        <f t="shared" si="5"/>
        <v>211.66</v>
      </c>
      <c r="H38" s="112"/>
      <c r="I38">
        <f>BRPL_EOD!AI38+BRPL_EOD!AJ38</f>
        <v>81.98</v>
      </c>
      <c r="J38">
        <f>BYPL_EOD!AI38+BYPL_EOD!AJ38</f>
        <v>47.4</v>
      </c>
      <c r="K38">
        <f>MES_EOD!AI38+MES_EOD!AJ38</f>
        <v>5</v>
      </c>
      <c r="L38">
        <f>NDMC_EOD!AI38+NDMC_EOD!AJ38</f>
        <v>20</v>
      </c>
      <c r="M38">
        <f>TPDDL_EOD!AI38+TPDDL_EOD!AJ38</f>
        <v>57.28</v>
      </c>
      <c r="N38">
        <f t="shared" si="0"/>
        <v>211.66</v>
      </c>
      <c r="O38" s="112">
        <f t="shared" si="1"/>
        <v>0</v>
      </c>
      <c r="P38">
        <v>81.98</v>
      </c>
      <c r="Q38">
        <v>47.4</v>
      </c>
      <c r="R38">
        <v>5</v>
      </c>
      <c r="S38">
        <v>20</v>
      </c>
      <c r="T38">
        <v>57.28</v>
      </c>
      <c r="U38" s="114">
        <f t="shared" si="2"/>
        <v>211.66</v>
      </c>
      <c r="V38" s="112">
        <f t="shared" si="3"/>
        <v>0</v>
      </c>
      <c r="Y38">
        <f>BAWANA!AW38+BAWANA!AX38</f>
        <v>26.34</v>
      </c>
      <c r="Z38">
        <f>BAWANA!BD38+BAWANA!BE38</f>
        <v>32</v>
      </c>
      <c r="AA38">
        <f>BAWANA!X38+BAWANA!Y38</f>
        <v>26.34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211.66</v>
      </c>
      <c r="E39">
        <f>BAWANA!AM39</f>
        <v>0</v>
      </c>
      <c r="F39">
        <f t="shared" si="4"/>
        <v>256</v>
      </c>
      <c r="G39">
        <f t="shared" si="5"/>
        <v>211.66</v>
      </c>
      <c r="H39" s="112"/>
      <c r="I39">
        <f>BRPL_EOD!AI39+BRPL_EOD!AJ39</f>
        <v>81.98</v>
      </c>
      <c r="J39">
        <f>BYPL_EOD!AI39+BYPL_EOD!AJ39</f>
        <v>47.4</v>
      </c>
      <c r="K39">
        <f>MES_EOD!AI39+MES_EOD!AJ39</f>
        <v>5</v>
      </c>
      <c r="L39">
        <f>NDMC_EOD!AI39+NDMC_EOD!AJ39</f>
        <v>20</v>
      </c>
      <c r="M39">
        <f>TPDDL_EOD!AI39+TPDDL_EOD!AJ39</f>
        <v>57.28</v>
      </c>
      <c r="N39">
        <f t="shared" si="0"/>
        <v>211.66</v>
      </c>
      <c r="O39" s="112">
        <f t="shared" si="1"/>
        <v>0</v>
      </c>
      <c r="P39">
        <v>81.98</v>
      </c>
      <c r="Q39">
        <v>47.4</v>
      </c>
      <c r="R39">
        <v>5</v>
      </c>
      <c r="S39">
        <v>20</v>
      </c>
      <c r="T39">
        <v>57.28</v>
      </c>
      <c r="U39" s="114">
        <f t="shared" si="2"/>
        <v>211.66</v>
      </c>
      <c r="V39" s="112">
        <f t="shared" si="3"/>
        <v>0</v>
      </c>
      <c r="Y39">
        <f>BAWANA!AW39+BAWANA!AX39</f>
        <v>26.34</v>
      </c>
      <c r="Z39">
        <f>BAWANA!BD39+BAWANA!BE39</f>
        <v>32</v>
      </c>
      <c r="AA39">
        <f>BAWANA!X39+BAWANA!Y39</f>
        <v>26.34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211.66</v>
      </c>
      <c r="E40">
        <f>BAWANA!AM40</f>
        <v>0</v>
      </c>
      <c r="F40">
        <f t="shared" si="4"/>
        <v>256</v>
      </c>
      <c r="G40">
        <f t="shared" si="5"/>
        <v>211.66</v>
      </c>
      <c r="H40" s="112"/>
      <c r="I40">
        <f>BRPL_EOD!AI40+BRPL_EOD!AJ40</f>
        <v>81.98</v>
      </c>
      <c r="J40">
        <f>BYPL_EOD!AI40+BYPL_EOD!AJ40</f>
        <v>47.4</v>
      </c>
      <c r="K40">
        <f>MES_EOD!AI40+MES_EOD!AJ40</f>
        <v>5</v>
      </c>
      <c r="L40">
        <f>NDMC_EOD!AI40+NDMC_EOD!AJ40</f>
        <v>20</v>
      </c>
      <c r="M40">
        <f>TPDDL_EOD!AI40+TPDDL_EOD!AJ40</f>
        <v>57.28</v>
      </c>
      <c r="N40">
        <f t="shared" si="0"/>
        <v>211.66</v>
      </c>
      <c r="O40" s="112">
        <f t="shared" si="1"/>
        <v>0</v>
      </c>
      <c r="P40">
        <v>81.98</v>
      </c>
      <c r="Q40">
        <v>47.4</v>
      </c>
      <c r="R40">
        <v>5</v>
      </c>
      <c r="S40">
        <v>20</v>
      </c>
      <c r="T40">
        <v>57.28</v>
      </c>
      <c r="U40" s="114">
        <f t="shared" si="2"/>
        <v>211.66</v>
      </c>
      <c r="V40" s="112">
        <f t="shared" si="3"/>
        <v>0</v>
      </c>
      <c r="Y40">
        <f>BAWANA!AW40+BAWANA!AX40</f>
        <v>26.34</v>
      </c>
      <c r="Z40">
        <f>BAWANA!BD40+BAWANA!BE40</f>
        <v>32</v>
      </c>
      <c r="AA40">
        <f>BAWANA!X40+BAWANA!Y40</f>
        <v>26.34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216.07999999999998</v>
      </c>
      <c r="E41">
        <f>BAWANA!AM41</f>
        <v>0</v>
      </c>
      <c r="F41">
        <f t="shared" si="4"/>
        <v>256</v>
      </c>
      <c r="G41">
        <f t="shared" si="5"/>
        <v>216.07999999999998</v>
      </c>
      <c r="H41" s="112"/>
      <c r="I41">
        <f>BRPL_EOD!AI41+BRPL_EOD!AJ41</f>
        <v>83.92</v>
      </c>
      <c r="J41">
        <f>BYPL_EOD!AI41+BYPL_EOD!AJ41</f>
        <v>48.53</v>
      </c>
      <c r="K41">
        <f>MES_EOD!AI41+MES_EOD!AJ41</f>
        <v>5</v>
      </c>
      <c r="L41">
        <f>NDMC_EOD!AI41+NDMC_EOD!AJ41</f>
        <v>20</v>
      </c>
      <c r="M41">
        <f>TPDDL_EOD!AI41+TPDDL_EOD!AJ41</f>
        <v>58.64</v>
      </c>
      <c r="N41">
        <f t="shared" si="0"/>
        <v>216.08999999999997</v>
      </c>
      <c r="O41" s="112">
        <f t="shared" si="1"/>
        <v>-9.9999999999909051E-3</v>
      </c>
      <c r="P41">
        <v>83.916116432967755</v>
      </c>
      <c r="Q41">
        <v>48.527754176500537</v>
      </c>
      <c r="R41">
        <v>4.9997686149289651</v>
      </c>
      <c r="S41">
        <v>19.99907445971586</v>
      </c>
      <c r="T41">
        <v>58.637286315886904</v>
      </c>
      <c r="U41" s="114">
        <f t="shared" si="2"/>
        <v>216.08000000000004</v>
      </c>
      <c r="V41" s="112">
        <f t="shared" si="3"/>
        <v>0</v>
      </c>
      <c r="Y41">
        <f>BAWANA!AW41+BAWANA!AX41</f>
        <v>26.96</v>
      </c>
      <c r="Z41">
        <f>BAWANA!BD41+BAWANA!BE41</f>
        <v>26.96</v>
      </c>
      <c r="AA41">
        <f>BAWANA!X41+BAWANA!Y41</f>
        <v>26.96</v>
      </c>
      <c r="AB41">
        <f>BAWANA!AE41+BAWANA!AF41</f>
        <v>26.96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216.07999999999998</v>
      </c>
      <c r="E42">
        <f>BAWANA!AM42</f>
        <v>0</v>
      </c>
      <c r="F42">
        <f t="shared" si="4"/>
        <v>256</v>
      </c>
      <c r="G42">
        <f t="shared" si="5"/>
        <v>216.07999999999998</v>
      </c>
      <c r="H42" s="112"/>
      <c r="I42">
        <f>BRPL_EOD!AI42+BRPL_EOD!AJ42</f>
        <v>83.92</v>
      </c>
      <c r="J42">
        <f>BYPL_EOD!AI42+BYPL_EOD!AJ42</f>
        <v>48.53</v>
      </c>
      <c r="K42">
        <f>MES_EOD!AI42+MES_EOD!AJ42</f>
        <v>5</v>
      </c>
      <c r="L42">
        <f>NDMC_EOD!AI42+NDMC_EOD!AJ42</f>
        <v>20</v>
      </c>
      <c r="M42">
        <f>TPDDL_EOD!AI42+TPDDL_EOD!AJ42</f>
        <v>58.64</v>
      </c>
      <c r="N42">
        <f t="shared" si="0"/>
        <v>216.08999999999997</v>
      </c>
      <c r="O42" s="112">
        <f t="shared" si="1"/>
        <v>-9.9999999999909051E-3</v>
      </c>
      <c r="P42">
        <v>83.916116432967755</v>
      </c>
      <c r="Q42">
        <v>48.527754176500537</v>
      </c>
      <c r="R42">
        <v>4.9997686149289651</v>
      </c>
      <c r="S42">
        <v>19.99907445971586</v>
      </c>
      <c r="T42">
        <v>58.637286315886904</v>
      </c>
      <c r="U42" s="114">
        <f t="shared" si="2"/>
        <v>216.08000000000004</v>
      </c>
      <c r="V42" s="112">
        <f t="shared" si="3"/>
        <v>0</v>
      </c>
      <c r="Y42">
        <f>BAWANA!AW42+BAWANA!AX42</f>
        <v>26.96</v>
      </c>
      <c r="Z42">
        <f>BAWANA!BD42+BAWANA!BE42</f>
        <v>26.96</v>
      </c>
      <c r="AA42">
        <f>BAWANA!X42+BAWANA!Y42</f>
        <v>26.96</v>
      </c>
      <c r="AB42">
        <f>BAWANA!AE42+BAWANA!AF42</f>
        <v>26.96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216.07999999999998</v>
      </c>
      <c r="E43">
        <f>BAWANA!AM43</f>
        <v>0</v>
      </c>
      <c r="F43">
        <f t="shared" si="4"/>
        <v>256</v>
      </c>
      <c r="G43">
        <f t="shared" si="5"/>
        <v>216.07999999999998</v>
      </c>
      <c r="H43" s="112"/>
      <c r="I43">
        <f>BRPL_EOD!AI43+BRPL_EOD!AJ43</f>
        <v>83.92</v>
      </c>
      <c r="J43">
        <f>BYPL_EOD!AI43+BYPL_EOD!AJ43</f>
        <v>48.53</v>
      </c>
      <c r="K43">
        <f>MES_EOD!AI43+MES_EOD!AJ43</f>
        <v>5</v>
      </c>
      <c r="L43">
        <f>NDMC_EOD!AI43+NDMC_EOD!AJ43</f>
        <v>20</v>
      </c>
      <c r="M43">
        <f>TPDDL_EOD!AI43+TPDDL_EOD!AJ43</f>
        <v>58.64</v>
      </c>
      <c r="N43">
        <f t="shared" si="0"/>
        <v>216.08999999999997</v>
      </c>
      <c r="O43" s="112">
        <f t="shared" si="1"/>
        <v>-9.9999999999909051E-3</v>
      </c>
      <c r="P43">
        <v>83.916116432967755</v>
      </c>
      <c r="Q43">
        <v>48.527754176500537</v>
      </c>
      <c r="R43">
        <v>4.9997686149289651</v>
      </c>
      <c r="S43">
        <v>19.99907445971586</v>
      </c>
      <c r="T43">
        <v>58.637286315886904</v>
      </c>
      <c r="U43" s="114">
        <f t="shared" si="2"/>
        <v>216.08000000000004</v>
      </c>
      <c r="V43" s="112">
        <f t="shared" si="3"/>
        <v>0</v>
      </c>
      <c r="Y43">
        <f>BAWANA!AW43+BAWANA!AX43</f>
        <v>26.96</v>
      </c>
      <c r="Z43">
        <f>BAWANA!BD43+BAWANA!BE43</f>
        <v>26.96</v>
      </c>
      <c r="AA43">
        <f>BAWANA!X43+BAWANA!Y43</f>
        <v>26.96</v>
      </c>
      <c r="AB43">
        <f>BAWANA!AE43+BAWANA!AF43</f>
        <v>26.96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216.07999999999998</v>
      </c>
      <c r="E44">
        <f>BAWANA!AM44</f>
        <v>0</v>
      </c>
      <c r="F44">
        <f t="shared" si="4"/>
        <v>256</v>
      </c>
      <c r="G44">
        <f t="shared" si="5"/>
        <v>216.07999999999998</v>
      </c>
      <c r="H44" s="112"/>
      <c r="I44">
        <f>BRPL_EOD!AI44+BRPL_EOD!AJ44</f>
        <v>83.92</v>
      </c>
      <c r="J44">
        <f>BYPL_EOD!AI44+BYPL_EOD!AJ44</f>
        <v>48.53</v>
      </c>
      <c r="K44">
        <f>MES_EOD!AI44+MES_EOD!AJ44</f>
        <v>5</v>
      </c>
      <c r="L44">
        <f>NDMC_EOD!AI44+NDMC_EOD!AJ44</f>
        <v>20</v>
      </c>
      <c r="M44">
        <f>TPDDL_EOD!AI44+TPDDL_EOD!AJ44</f>
        <v>58.64</v>
      </c>
      <c r="N44">
        <f t="shared" si="0"/>
        <v>216.08999999999997</v>
      </c>
      <c r="O44" s="112">
        <f t="shared" si="1"/>
        <v>-9.9999999999909051E-3</v>
      </c>
      <c r="P44">
        <v>83.916116432967755</v>
      </c>
      <c r="Q44">
        <v>48.527754176500537</v>
      </c>
      <c r="R44">
        <v>4.9997686149289651</v>
      </c>
      <c r="S44">
        <v>19.99907445971586</v>
      </c>
      <c r="T44">
        <v>58.637286315886904</v>
      </c>
      <c r="U44" s="114">
        <f t="shared" si="2"/>
        <v>216.08000000000004</v>
      </c>
      <c r="V44" s="112">
        <f t="shared" si="3"/>
        <v>0</v>
      </c>
      <c r="Y44">
        <f>BAWANA!AW44+BAWANA!AX44</f>
        <v>26.96</v>
      </c>
      <c r="Z44">
        <f>BAWANA!BD44+BAWANA!BE44</f>
        <v>26.96</v>
      </c>
      <c r="AA44">
        <f>BAWANA!X44+BAWANA!Y44</f>
        <v>26.96</v>
      </c>
      <c r="AB44">
        <f>BAWANA!AE44+BAWANA!AF44</f>
        <v>26.96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216.07999999999998</v>
      </c>
      <c r="E45">
        <f>BAWANA!AM45</f>
        <v>0</v>
      </c>
      <c r="F45">
        <f t="shared" si="4"/>
        <v>256</v>
      </c>
      <c r="G45">
        <f t="shared" si="5"/>
        <v>216.07999999999998</v>
      </c>
      <c r="H45" s="112"/>
      <c r="I45">
        <f>BRPL_EOD!AI45+BRPL_EOD!AJ45</f>
        <v>83.92</v>
      </c>
      <c r="J45">
        <f>BYPL_EOD!AI45+BYPL_EOD!AJ45</f>
        <v>48.53</v>
      </c>
      <c r="K45">
        <f>MES_EOD!AI45+MES_EOD!AJ45</f>
        <v>5</v>
      </c>
      <c r="L45">
        <f>NDMC_EOD!AI45+NDMC_EOD!AJ45</f>
        <v>20</v>
      </c>
      <c r="M45">
        <f>TPDDL_EOD!AI45+TPDDL_EOD!AJ45</f>
        <v>58.64</v>
      </c>
      <c r="N45">
        <f t="shared" si="0"/>
        <v>216.08999999999997</v>
      </c>
      <c r="O45" s="112">
        <f t="shared" si="1"/>
        <v>-9.9999999999909051E-3</v>
      </c>
      <c r="P45">
        <v>83.916116432967755</v>
      </c>
      <c r="Q45">
        <v>48.527754176500537</v>
      </c>
      <c r="R45">
        <v>4.9997686149289651</v>
      </c>
      <c r="S45">
        <v>19.99907445971586</v>
      </c>
      <c r="T45">
        <v>58.637286315886904</v>
      </c>
      <c r="U45" s="114">
        <f t="shared" si="2"/>
        <v>216.08000000000004</v>
      </c>
      <c r="V45" s="112">
        <f t="shared" si="3"/>
        <v>0</v>
      </c>
      <c r="Y45">
        <f>BAWANA!AW45+BAWANA!AX45</f>
        <v>26.96</v>
      </c>
      <c r="Z45">
        <f>BAWANA!BD45+BAWANA!BE45</f>
        <v>26.96</v>
      </c>
      <c r="AA45">
        <f>BAWANA!X45+BAWANA!Y45</f>
        <v>26.96</v>
      </c>
      <c r="AB45">
        <f>BAWANA!AE45+BAWANA!AF45</f>
        <v>26.96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216.07999999999998</v>
      </c>
      <c r="E46">
        <f>BAWANA!AM46</f>
        <v>0</v>
      </c>
      <c r="F46">
        <f t="shared" si="4"/>
        <v>256</v>
      </c>
      <c r="G46">
        <f t="shared" si="5"/>
        <v>216.07999999999998</v>
      </c>
      <c r="H46" s="112"/>
      <c r="I46">
        <f>BRPL_EOD!AI46+BRPL_EOD!AJ46</f>
        <v>83.92</v>
      </c>
      <c r="J46">
        <f>BYPL_EOD!AI46+BYPL_EOD!AJ46</f>
        <v>48.53</v>
      </c>
      <c r="K46">
        <f>MES_EOD!AI46+MES_EOD!AJ46</f>
        <v>5</v>
      </c>
      <c r="L46">
        <f>NDMC_EOD!AI46+NDMC_EOD!AJ46</f>
        <v>20</v>
      </c>
      <c r="M46">
        <f>TPDDL_EOD!AI46+TPDDL_EOD!AJ46</f>
        <v>58.64</v>
      </c>
      <c r="N46">
        <f t="shared" si="0"/>
        <v>216.08999999999997</v>
      </c>
      <c r="O46" s="112">
        <f t="shared" si="1"/>
        <v>-9.9999999999909051E-3</v>
      </c>
      <c r="P46">
        <v>83.916116432967755</v>
      </c>
      <c r="Q46">
        <v>48.527754176500537</v>
      </c>
      <c r="R46">
        <v>4.9997686149289651</v>
      </c>
      <c r="S46">
        <v>19.99907445971586</v>
      </c>
      <c r="T46">
        <v>58.637286315886904</v>
      </c>
      <c r="U46" s="114">
        <f t="shared" si="2"/>
        <v>216.08000000000004</v>
      </c>
      <c r="V46" s="112">
        <f t="shared" si="3"/>
        <v>0</v>
      </c>
      <c r="Y46">
        <f>BAWANA!AW46+BAWANA!AX46</f>
        <v>26.96</v>
      </c>
      <c r="Z46">
        <f>BAWANA!BD46+BAWANA!BE46</f>
        <v>26.96</v>
      </c>
      <c r="AA46">
        <f>BAWANA!X46+BAWANA!Y46</f>
        <v>26.96</v>
      </c>
      <c r="AB46">
        <f>BAWANA!AE46+BAWANA!AF46</f>
        <v>26.96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216.07999999999998</v>
      </c>
      <c r="E47">
        <f>BAWANA!AM47</f>
        <v>0</v>
      </c>
      <c r="F47">
        <f t="shared" si="4"/>
        <v>256</v>
      </c>
      <c r="G47">
        <f t="shared" si="5"/>
        <v>216.07999999999998</v>
      </c>
      <c r="H47" s="112"/>
      <c r="I47">
        <f>BRPL_EOD!AI47+BRPL_EOD!AJ47</f>
        <v>83.92</v>
      </c>
      <c r="J47">
        <f>BYPL_EOD!AI47+BYPL_EOD!AJ47</f>
        <v>48.53</v>
      </c>
      <c r="K47">
        <f>MES_EOD!AI47+MES_EOD!AJ47</f>
        <v>5</v>
      </c>
      <c r="L47">
        <f>NDMC_EOD!AI47+NDMC_EOD!AJ47</f>
        <v>20</v>
      </c>
      <c r="M47">
        <f>TPDDL_EOD!AI47+TPDDL_EOD!AJ47</f>
        <v>58.64</v>
      </c>
      <c r="N47">
        <f t="shared" si="0"/>
        <v>216.08999999999997</v>
      </c>
      <c r="O47" s="112">
        <f t="shared" si="1"/>
        <v>-9.9999999999909051E-3</v>
      </c>
      <c r="P47">
        <v>83.916116432967755</v>
      </c>
      <c r="Q47">
        <v>48.527754176500537</v>
      </c>
      <c r="R47">
        <v>4.9997686149289651</v>
      </c>
      <c r="S47">
        <v>19.99907445971586</v>
      </c>
      <c r="T47">
        <v>58.637286315886904</v>
      </c>
      <c r="U47" s="114">
        <f t="shared" si="2"/>
        <v>216.08000000000004</v>
      </c>
      <c r="V47" s="112">
        <f t="shared" si="3"/>
        <v>0</v>
      </c>
      <c r="Y47">
        <f>BAWANA!AW47+BAWANA!AX47</f>
        <v>26.96</v>
      </c>
      <c r="Z47">
        <f>BAWANA!BD47+BAWANA!BE47</f>
        <v>26.96</v>
      </c>
      <c r="AA47">
        <f>BAWANA!X47+BAWANA!Y47</f>
        <v>26.96</v>
      </c>
      <c r="AB47">
        <f>BAWANA!AE47+BAWANA!AF47</f>
        <v>26.96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216.07999999999998</v>
      </c>
      <c r="E48">
        <f>BAWANA!AM48</f>
        <v>0</v>
      </c>
      <c r="F48">
        <f t="shared" si="4"/>
        <v>256</v>
      </c>
      <c r="G48">
        <f t="shared" si="5"/>
        <v>216.07999999999998</v>
      </c>
      <c r="H48" s="112"/>
      <c r="I48">
        <f>BRPL_EOD!AI48+BRPL_EOD!AJ48</f>
        <v>83.92</v>
      </c>
      <c r="J48">
        <f>BYPL_EOD!AI48+BYPL_EOD!AJ48</f>
        <v>48.53</v>
      </c>
      <c r="K48">
        <f>MES_EOD!AI48+MES_EOD!AJ48</f>
        <v>5</v>
      </c>
      <c r="L48">
        <f>NDMC_EOD!AI48+NDMC_EOD!AJ48</f>
        <v>20</v>
      </c>
      <c r="M48">
        <f>TPDDL_EOD!AI48+TPDDL_EOD!AJ48</f>
        <v>58.64</v>
      </c>
      <c r="N48">
        <f t="shared" si="0"/>
        <v>216.08999999999997</v>
      </c>
      <c r="O48" s="112">
        <f t="shared" si="1"/>
        <v>-9.9999999999909051E-3</v>
      </c>
      <c r="P48">
        <v>83.916116432967755</v>
      </c>
      <c r="Q48">
        <v>48.527754176500537</v>
      </c>
      <c r="R48">
        <v>4.9997686149289651</v>
      </c>
      <c r="S48">
        <v>19.99907445971586</v>
      </c>
      <c r="T48">
        <v>58.637286315886904</v>
      </c>
      <c r="U48" s="114">
        <f t="shared" si="2"/>
        <v>216.08000000000004</v>
      </c>
      <c r="V48" s="112">
        <f t="shared" si="3"/>
        <v>0</v>
      </c>
      <c r="Y48">
        <f>BAWANA!AW48+BAWANA!AX48</f>
        <v>26.96</v>
      </c>
      <c r="Z48">
        <f>BAWANA!BD48+BAWANA!BE48</f>
        <v>26.96</v>
      </c>
      <c r="AA48">
        <f>BAWANA!X48+BAWANA!Y48</f>
        <v>26.96</v>
      </c>
      <c r="AB48">
        <f>BAWANA!AE48+BAWANA!AF48</f>
        <v>26.96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219.26</v>
      </c>
      <c r="E49">
        <f>BAWANA!AM49</f>
        <v>0</v>
      </c>
      <c r="F49">
        <f t="shared" si="4"/>
        <v>256</v>
      </c>
      <c r="G49">
        <f t="shared" si="5"/>
        <v>219.26</v>
      </c>
      <c r="H49" s="112"/>
      <c r="I49">
        <f>BRPL_EOD!AI49+BRPL_EOD!AJ49</f>
        <v>78.98</v>
      </c>
      <c r="J49">
        <f>BYPL_EOD!AI49+BYPL_EOD!AJ49</f>
        <v>45.67</v>
      </c>
      <c r="K49">
        <f>MES_EOD!AI49+MES_EOD!AJ49</f>
        <v>5</v>
      </c>
      <c r="L49">
        <f>NDMC_EOD!AI49+NDMC_EOD!AJ49</f>
        <v>20</v>
      </c>
      <c r="M49">
        <f>TPDDL_EOD!AI49+TPDDL_EOD!AJ49</f>
        <v>69.61</v>
      </c>
      <c r="N49">
        <f t="shared" si="0"/>
        <v>219.26</v>
      </c>
      <c r="O49" s="112">
        <f t="shared" si="1"/>
        <v>0</v>
      </c>
      <c r="P49">
        <v>78.98</v>
      </c>
      <c r="Q49">
        <v>45.67</v>
      </c>
      <c r="R49">
        <v>5</v>
      </c>
      <c r="S49">
        <v>20</v>
      </c>
      <c r="T49">
        <v>69.61</v>
      </c>
      <c r="U49" s="114">
        <f t="shared" si="2"/>
        <v>219.26</v>
      </c>
      <c r="V49" s="112">
        <f t="shared" si="3"/>
        <v>0</v>
      </c>
      <c r="Y49">
        <f>BAWANA!AW49+BAWANA!AX49</f>
        <v>25.37</v>
      </c>
      <c r="Z49">
        <f>BAWANA!BD49+BAWANA!BE49</f>
        <v>25.37</v>
      </c>
      <c r="AA49">
        <f>BAWANA!X49+BAWANA!Y49</f>
        <v>25.37</v>
      </c>
      <c r="AB49">
        <f>BAWANA!AE49+BAWANA!AF49</f>
        <v>25.37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219.26</v>
      </c>
      <c r="E50">
        <f>BAWANA!AM50</f>
        <v>0</v>
      </c>
      <c r="F50">
        <f t="shared" si="4"/>
        <v>256</v>
      </c>
      <c r="G50">
        <f t="shared" si="5"/>
        <v>219.26</v>
      </c>
      <c r="H50" s="112"/>
      <c r="I50">
        <f>BRPL_EOD!AI50+BRPL_EOD!AJ50</f>
        <v>78.98</v>
      </c>
      <c r="J50">
        <f>BYPL_EOD!AI50+BYPL_EOD!AJ50</f>
        <v>45.67</v>
      </c>
      <c r="K50">
        <f>MES_EOD!AI50+MES_EOD!AJ50</f>
        <v>5</v>
      </c>
      <c r="L50">
        <f>NDMC_EOD!AI50+NDMC_EOD!AJ50</f>
        <v>20</v>
      </c>
      <c r="M50">
        <f>TPDDL_EOD!AI50+TPDDL_EOD!AJ50</f>
        <v>69.61</v>
      </c>
      <c r="N50">
        <f t="shared" si="0"/>
        <v>219.26</v>
      </c>
      <c r="O50" s="112">
        <f t="shared" si="1"/>
        <v>0</v>
      </c>
      <c r="P50">
        <v>78.98</v>
      </c>
      <c r="Q50">
        <v>45.67</v>
      </c>
      <c r="R50">
        <v>5</v>
      </c>
      <c r="S50">
        <v>20</v>
      </c>
      <c r="T50">
        <v>69.61</v>
      </c>
      <c r="U50" s="114">
        <f t="shared" si="2"/>
        <v>219.26</v>
      </c>
      <c r="V50" s="112">
        <f t="shared" si="3"/>
        <v>0</v>
      </c>
      <c r="Y50">
        <f>BAWANA!AW50+BAWANA!AX50</f>
        <v>25.37</v>
      </c>
      <c r="Z50">
        <f>BAWANA!BD50+BAWANA!BE50</f>
        <v>25.37</v>
      </c>
      <c r="AA50">
        <f>BAWANA!X50+BAWANA!Y50</f>
        <v>25.37</v>
      </c>
      <c r="AB50">
        <f>BAWANA!AE50+BAWANA!AF50</f>
        <v>25.37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213.82999999999998</v>
      </c>
      <c r="E51">
        <f>BAWANA!AM51</f>
        <v>0</v>
      </c>
      <c r="F51">
        <f t="shared" si="4"/>
        <v>256</v>
      </c>
      <c r="G51">
        <f t="shared" si="5"/>
        <v>213.82999999999998</v>
      </c>
      <c r="H51" s="112"/>
      <c r="I51">
        <f>BRPL_EOD!AI51+BRPL_EOD!AJ51</f>
        <v>75.23</v>
      </c>
      <c r="J51">
        <f>BYPL_EOD!AI51+BYPL_EOD!AJ51</f>
        <v>45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213.84000000000003</v>
      </c>
      <c r="O51" s="112">
        <f t="shared" si="1"/>
        <v>-1.0000000000047748E-2</v>
      </c>
      <c r="P51">
        <v>75.226481949120824</v>
      </c>
      <c r="Q51">
        <v>44.997895622895612</v>
      </c>
      <c r="R51">
        <v>4.9997661803217346</v>
      </c>
      <c r="S51">
        <v>18.999111485222592</v>
      </c>
      <c r="T51">
        <v>69.606744762439192</v>
      </c>
      <c r="U51" s="114">
        <f t="shared" si="2"/>
        <v>213.82999999999993</v>
      </c>
      <c r="V51" s="112">
        <f t="shared" si="3"/>
        <v>0</v>
      </c>
      <c r="Y51">
        <f>BAWANA!AW51+BAWANA!AX51</f>
        <v>32</v>
      </c>
      <c r="Z51">
        <f>BAWANA!BD51+BAWANA!BE51</f>
        <v>24.17</v>
      </c>
      <c r="AA51">
        <f>BAWANA!X51+BAWANA!Y51</f>
        <v>32</v>
      </c>
      <c r="AB51">
        <f>BAWANA!AE51+BAWANA!AF51</f>
        <v>24.17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213.82999999999998</v>
      </c>
      <c r="E52">
        <f>BAWANA!AM52</f>
        <v>0</v>
      </c>
      <c r="F52">
        <f t="shared" si="4"/>
        <v>256</v>
      </c>
      <c r="G52">
        <f t="shared" si="5"/>
        <v>213.82999999999998</v>
      </c>
      <c r="H52" s="112"/>
      <c r="I52">
        <f>BRPL_EOD!AI52+BRPL_EOD!AJ52</f>
        <v>75.23</v>
      </c>
      <c r="J52">
        <f>BYPL_EOD!AI52+BYPL_EOD!AJ52</f>
        <v>45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213.84000000000003</v>
      </c>
      <c r="O52" s="112">
        <f t="shared" si="1"/>
        <v>-1.0000000000047748E-2</v>
      </c>
      <c r="P52">
        <v>75.226481949120824</v>
      </c>
      <c r="Q52">
        <v>44.997895622895612</v>
      </c>
      <c r="R52">
        <v>4.9997661803217346</v>
      </c>
      <c r="S52">
        <v>18.999111485222592</v>
      </c>
      <c r="T52">
        <v>69.606744762439192</v>
      </c>
      <c r="U52" s="114">
        <f t="shared" si="2"/>
        <v>213.82999999999993</v>
      </c>
      <c r="V52" s="112">
        <f t="shared" si="3"/>
        <v>0</v>
      </c>
      <c r="Y52">
        <f>BAWANA!AW52+BAWANA!AX52</f>
        <v>32</v>
      </c>
      <c r="Z52">
        <f>BAWANA!BD52+BAWANA!BE52</f>
        <v>24.17</v>
      </c>
      <c r="AA52">
        <f>BAWANA!X52+BAWANA!Y52</f>
        <v>32</v>
      </c>
      <c r="AB52">
        <f>BAWANA!AE52+BAWANA!AF52</f>
        <v>24.17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213.82999999999998</v>
      </c>
      <c r="E53">
        <f>BAWANA!AM53</f>
        <v>0</v>
      </c>
      <c r="F53">
        <f t="shared" si="4"/>
        <v>256</v>
      </c>
      <c r="G53">
        <f t="shared" si="5"/>
        <v>213.82999999999998</v>
      </c>
      <c r="H53" s="112"/>
      <c r="I53">
        <f>BRPL_EOD!AI53+BRPL_EOD!AJ53</f>
        <v>75.23</v>
      </c>
      <c r="J53">
        <f>BYPL_EOD!AI53+BYPL_EOD!AJ53</f>
        <v>45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213.84000000000003</v>
      </c>
      <c r="O53" s="112">
        <f t="shared" si="1"/>
        <v>-1.0000000000047748E-2</v>
      </c>
      <c r="P53">
        <v>75.226481949120824</v>
      </c>
      <c r="Q53">
        <v>44.997895622895612</v>
      </c>
      <c r="R53">
        <v>4.9997661803217346</v>
      </c>
      <c r="S53">
        <v>18.999111485222592</v>
      </c>
      <c r="T53">
        <v>69.606744762439192</v>
      </c>
      <c r="U53" s="114">
        <f t="shared" si="2"/>
        <v>213.82999999999993</v>
      </c>
      <c r="V53" s="112">
        <f t="shared" si="3"/>
        <v>0</v>
      </c>
      <c r="Y53">
        <f>BAWANA!AW53+BAWANA!AX53</f>
        <v>32</v>
      </c>
      <c r="Z53">
        <f>BAWANA!BD53+BAWANA!BE53</f>
        <v>24.17</v>
      </c>
      <c r="AA53">
        <f>BAWANA!X53+BAWANA!Y53</f>
        <v>32</v>
      </c>
      <c r="AB53">
        <f>BAWANA!AE53+BAWANA!AF53</f>
        <v>24.17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213.82999999999998</v>
      </c>
      <c r="E54">
        <f>BAWANA!AM54</f>
        <v>0</v>
      </c>
      <c r="F54">
        <f t="shared" si="4"/>
        <v>256</v>
      </c>
      <c r="G54">
        <f t="shared" si="5"/>
        <v>213.82999999999998</v>
      </c>
      <c r="H54" s="112"/>
      <c r="I54">
        <f>BRPL_EOD!AI54+BRPL_EOD!AJ54</f>
        <v>75.23</v>
      </c>
      <c r="J54">
        <f>BYPL_EOD!AI54+BYPL_EOD!AJ54</f>
        <v>45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213.84000000000003</v>
      </c>
      <c r="O54" s="112">
        <f t="shared" si="1"/>
        <v>-1.0000000000047748E-2</v>
      </c>
      <c r="P54">
        <v>75.226481949120824</v>
      </c>
      <c r="Q54">
        <v>44.997895622895612</v>
      </c>
      <c r="R54">
        <v>4.9997661803217346</v>
      </c>
      <c r="S54">
        <v>18.999111485222592</v>
      </c>
      <c r="T54">
        <v>69.606744762439192</v>
      </c>
      <c r="U54" s="114">
        <f t="shared" si="2"/>
        <v>213.82999999999993</v>
      </c>
      <c r="V54" s="112">
        <f t="shared" si="3"/>
        <v>0</v>
      </c>
      <c r="Y54">
        <f>BAWANA!AW54+BAWANA!AX54</f>
        <v>32</v>
      </c>
      <c r="Z54">
        <f>BAWANA!BD54+BAWANA!BE54</f>
        <v>24.17</v>
      </c>
      <c r="AA54">
        <f>BAWANA!X54+BAWANA!Y54</f>
        <v>32</v>
      </c>
      <c r="AB54">
        <f>BAWANA!AE54+BAWANA!AF54</f>
        <v>24.17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12"/>
      <c r="I55">
        <f>BRPL_EOD!AI55+BRPL_EOD!AJ55</f>
        <v>82.25</v>
      </c>
      <c r="J55">
        <f>BYPL_EOD!AI55+BYPL_EOD!AJ55</f>
        <v>47.56</v>
      </c>
      <c r="K55">
        <f>MES_EOD!AI55+MES_EOD!AJ55</f>
        <v>5</v>
      </c>
      <c r="L55">
        <f>NDMC_EOD!AI55+NDMC_EOD!AJ55</f>
        <v>19.28</v>
      </c>
      <c r="M55">
        <f>TPDDL_EOD!AI55+TPDDL_EOD!AJ55</f>
        <v>57.48</v>
      </c>
      <c r="N55">
        <f t="shared" si="0"/>
        <v>211.57</v>
      </c>
      <c r="O55" s="112">
        <f t="shared" si="1"/>
        <v>9.9999999999909051E-3</v>
      </c>
      <c r="P55">
        <v>82.253887602212032</v>
      </c>
      <c r="Q55">
        <v>47.562247955759325</v>
      </c>
      <c r="R55">
        <v>5.0002363284019475</v>
      </c>
      <c r="S55">
        <v>19.280911282317909</v>
      </c>
      <c r="T55">
        <v>57.482716831308778</v>
      </c>
      <c r="U55" s="114">
        <f t="shared" si="2"/>
        <v>211.57999999999998</v>
      </c>
      <c r="V55" s="112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12"/>
      <c r="I56">
        <f>BRPL_EOD!AI56+BRPL_EOD!AJ56</f>
        <v>82.25</v>
      </c>
      <c r="J56">
        <f>BYPL_EOD!AI56+BYPL_EOD!AJ56</f>
        <v>47.56</v>
      </c>
      <c r="K56">
        <f>MES_EOD!AI56+MES_EOD!AJ56</f>
        <v>5</v>
      </c>
      <c r="L56">
        <f>NDMC_EOD!AI56+NDMC_EOD!AJ56</f>
        <v>19.28</v>
      </c>
      <c r="M56">
        <f>TPDDL_EOD!AI56+TPDDL_EOD!AJ56</f>
        <v>57.48</v>
      </c>
      <c r="N56">
        <f t="shared" si="0"/>
        <v>211.57</v>
      </c>
      <c r="O56" s="112">
        <f t="shared" si="1"/>
        <v>9.9999999999909051E-3</v>
      </c>
      <c r="P56">
        <v>82.253887602212032</v>
      </c>
      <c r="Q56">
        <v>47.562247955759325</v>
      </c>
      <c r="R56">
        <v>5.0002363284019475</v>
      </c>
      <c r="S56">
        <v>19.280911282317909</v>
      </c>
      <c r="T56">
        <v>57.482716831308778</v>
      </c>
      <c r="U56" s="114">
        <f t="shared" si="2"/>
        <v>211.57999999999998</v>
      </c>
      <c r="V56" s="112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12"/>
      <c r="I57">
        <f>BRPL_EOD!AI57+BRPL_EOD!AJ57</f>
        <v>82.25</v>
      </c>
      <c r="J57">
        <f>BYPL_EOD!AI57+BYPL_EOD!AJ57</f>
        <v>47.56</v>
      </c>
      <c r="K57">
        <f>MES_EOD!AI57+MES_EOD!AJ57</f>
        <v>5</v>
      </c>
      <c r="L57">
        <f>NDMC_EOD!AI57+NDMC_EOD!AJ57</f>
        <v>19.28</v>
      </c>
      <c r="M57">
        <f>TPDDL_EOD!AI57+TPDDL_EOD!AJ57</f>
        <v>57.48</v>
      </c>
      <c r="N57">
        <f t="shared" si="0"/>
        <v>211.57</v>
      </c>
      <c r="O57" s="112">
        <f t="shared" si="1"/>
        <v>9.9999999999909051E-3</v>
      </c>
      <c r="P57">
        <v>82.253887602212032</v>
      </c>
      <c r="Q57">
        <v>47.562247955759325</v>
      </c>
      <c r="R57">
        <v>5.0002363284019475</v>
      </c>
      <c r="S57">
        <v>19.280911282317909</v>
      </c>
      <c r="T57">
        <v>57.482716831308778</v>
      </c>
      <c r="U57" s="114">
        <f t="shared" si="2"/>
        <v>211.57999999999998</v>
      </c>
      <c r="V57" s="112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213.82999999999998</v>
      </c>
      <c r="E58">
        <f>BAWANA!AM58</f>
        <v>0</v>
      </c>
      <c r="F58">
        <f t="shared" si="4"/>
        <v>256</v>
      </c>
      <c r="G58">
        <f t="shared" si="5"/>
        <v>213.82999999999998</v>
      </c>
      <c r="H58" s="112"/>
      <c r="I58">
        <f>BRPL_EOD!AI58+BRPL_EOD!AJ58</f>
        <v>75.23</v>
      </c>
      <c r="J58">
        <f>BYPL_EOD!AI58+BYPL_EOD!AJ58</f>
        <v>45</v>
      </c>
      <c r="K58">
        <f>MES_EOD!AI58+MES_EOD!AJ58</f>
        <v>5</v>
      </c>
      <c r="L58">
        <f>NDMC_EOD!AI58+NDMC_EOD!AJ58</f>
        <v>19</v>
      </c>
      <c r="M58">
        <f>TPDDL_EOD!AI58+TPDDL_EOD!AJ58</f>
        <v>69.61</v>
      </c>
      <c r="N58">
        <f t="shared" si="0"/>
        <v>213.84000000000003</v>
      </c>
      <c r="O58" s="112">
        <f t="shared" si="1"/>
        <v>-1.0000000000047748E-2</v>
      </c>
      <c r="P58">
        <v>75.226481949120824</v>
      </c>
      <c r="Q58">
        <v>44.997895622895612</v>
      </c>
      <c r="R58">
        <v>4.9997661803217346</v>
      </c>
      <c r="S58">
        <v>18.999111485222592</v>
      </c>
      <c r="T58">
        <v>69.606744762439192</v>
      </c>
      <c r="U58" s="114">
        <f t="shared" si="2"/>
        <v>213.82999999999993</v>
      </c>
      <c r="V58" s="112">
        <f t="shared" si="3"/>
        <v>0</v>
      </c>
      <c r="Y58">
        <f>BAWANA!AW58+BAWANA!AX58</f>
        <v>32</v>
      </c>
      <c r="Z58">
        <f>BAWANA!BD58+BAWANA!BE58</f>
        <v>24.17</v>
      </c>
      <c r="AA58">
        <f>BAWANA!X58+BAWANA!Y58</f>
        <v>32</v>
      </c>
      <c r="AB58">
        <f>BAWANA!AE58+BAWANA!AF58</f>
        <v>24.17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213.82999999999998</v>
      </c>
      <c r="E59">
        <f>BAWANA!AM59</f>
        <v>0</v>
      </c>
      <c r="F59">
        <f t="shared" si="4"/>
        <v>256</v>
      </c>
      <c r="G59">
        <f t="shared" si="5"/>
        <v>213.82999999999998</v>
      </c>
      <c r="H59" s="112"/>
      <c r="I59">
        <f>BRPL_EOD!AI59+BRPL_EOD!AJ59</f>
        <v>75.23</v>
      </c>
      <c r="J59">
        <f>BYPL_EOD!AI59+BYPL_EOD!AJ59</f>
        <v>45</v>
      </c>
      <c r="K59">
        <f>MES_EOD!AI59+MES_EOD!AJ59</f>
        <v>5</v>
      </c>
      <c r="L59">
        <f>NDMC_EOD!AI59+NDMC_EOD!AJ59</f>
        <v>19</v>
      </c>
      <c r="M59">
        <f>TPDDL_EOD!AI59+TPDDL_EOD!AJ59</f>
        <v>69.61</v>
      </c>
      <c r="N59">
        <f t="shared" si="0"/>
        <v>213.84000000000003</v>
      </c>
      <c r="O59" s="112">
        <f t="shared" si="1"/>
        <v>-1.0000000000047748E-2</v>
      </c>
      <c r="P59">
        <v>75.226481949120824</v>
      </c>
      <c r="Q59">
        <v>44.997895622895612</v>
      </c>
      <c r="R59">
        <v>4.9997661803217346</v>
      </c>
      <c r="S59">
        <v>18.999111485222592</v>
      </c>
      <c r="T59">
        <v>69.606744762439192</v>
      </c>
      <c r="U59" s="114">
        <f t="shared" si="2"/>
        <v>213.82999999999993</v>
      </c>
      <c r="V59" s="112">
        <f t="shared" si="3"/>
        <v>0</v>
      </c>
      <c r="Y59">
        <f>BAWANA!AW59+BAWANA!AX59</f>
        <v>32</v>
      </c>
      <c r="Z59">
        <f>BAWANA!BD59+BAWANA!BE59</f>
        <v>24.17</v>
      </c>
      <c r="AA59">
        <f>BAWANA!X59+BAWANA!Y59</f>
        <v>32</v>
      </c>
      <c r="AB59">
        <f>BAWANA!AE59+BAWANA!AF59</f>
        <v>24.17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213.82999999999998</v>
      </c>
      <c r="E60">
        <f>BAWANA!AM60</f>
        <v>0</v>
      </c>
      <c r="F60">
        <f t="shared" si="4"/>
        <v>256</v>
      </c>
      <c r="G60">
        <f t="shared" si="5"/>
        <v>213.82999999999998</v>
      </c>
      <c r="H60" s="112"/>
      <c r="I60">
        <f>BRPL_EOD!AI60+BRPL_EOD!AJ60</f>
        <v>75.23</v>
      </c>
      <c r="J60">
        <f>BYPL_EOD!AI60+BYPL_EOD!AJ60</f>
        <v>45</v>
      </c>
      <c r="K60">
        <f>MES_EOD!AI60+MES_EOD!AJ60</f>
        <v>5</v>
      </c>
      <c r="L60">
        <f>NDMC_EOD!AI60+NDMC_EOD!AJ60</f>
        <v>19</v>
      </c>
      <c r="M60">
        <f>TPDDL_EOD!AI60+TPDDL_EOD!AJ60</f>
        <v>69.61</v>
      </c>
      <c r="N60">
        <f t="shared" si="0"/>
        <v>213.84000000000003</v>
      </c>
      <c r="O60" s="112">
        <f t="shared" si="1"/>
        <v>-1.0000000000047748E-2</v>
      </c>
      <c r="P60">
        <v>75.226481949120824</v>
      </c>
      <c r="Q60">
        <v>44.997895622895612</v>
      </c>
      <c r="R60">
        <v>4.9997661803217346</v>
      </c>
      <c r="S60">
        <v>18.999111485222592</v>
      </c>
      <c r="T60">
        <v>69.606744762439192</v>
      </c>
      <c r="U60" s="114">
        <f t="shared" si="2"/>
        <v>213.82999999999993</v>
      </c>
      <c r="V60" s="112">
        <f t="shared" si="3"/>
        <v>0</v>
      </c>
      <c r="Y60">
        <f>BAWANA!AW60+BAWANA!AX60</f>
        <v>32</v>
      </c>
      <c r="Z60">
        <f>BAWANA!BD60+BAWANA!BE60</f>
        <v>24.17</v>
      </c>
      <c r="AA60">
        <f>BAWANA!X60+BAWANA!Y60</f>
        <v>32</v>
      </c>
      <c r="AB60">
        <f>BAWANA!AE60+BAWANA!AF60</f>
        <v>24.17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213.82999999999998</v>
      </c>
      <c r="E61">
        <f>BAWANA!AM61</f>
        <v>0</v>
      </c>
      <c r="F61">
        <f t="shared" si="4"/>
        <v>256</v>
      </c>
      <c r="G61">
        <f t="shared" si="5"/>
        <v>213.82999999999998</v>
      </c>
      <c r="H61" s="112"/>
      <c r="I61">
        <f>BRPL_EOD!AI61+BRPL_EOD!AJ61</f>
        <v>75.23</v>
      </c>
      <c r="J61">
        <f>BYPL_EOD!AI61+BYPL_EOD!AJ61</f>
        <v>45</v>
      </c>
      <c r="K61">
        <f>MES_EOD!AI61+MES_EOD!AJ61</f>
        <v>5</v>
      </c>
      <c r="L61">
        <f>NDMC_EOD!AI61+NDMC_EOD!AJ61</f>
        <v>19</v>
      </c>
      <c r="M61">
        <f>TPDDL_EOD!AI61+TPDDL_EOD!AJ61</f>
        <v>69.61</v>
      </c>
      <c r="N61">
        <f t="shared" si="0"/>
        <v>213.84000000000003</v>
      </c>
      <c r="O61" s="112">
        <f t="shared" si="1"/>
        <v>-1.0000000000047748E-2</v>
      </c>
      <c r="P61">
        <v>75.226481949120824</v>
      </c>
      <c r="Q61">
        <v>44.997895622895612</v>
      </c>
      <c r="R61">
        <v>4.9997661803217346</v>
      </c>
      <c r="S61">
        <v>18.999111485222592</v>
      </c>
      <c r="T61">
        <v>69.606744762439192</v>
      </c>
      <c r="U61" s="114">
        <f t="shared" si="2"/>
        <v>213.82999999999993</v>
      </c>
      <c r="V61" s="112">
        <f t="shared" si="3"/>
        <v>0</v>
      </c>
      <c r="Y61">
        <f>BAWANA!AW61+BAWANA!AX61</f>
        <v>32</v>
      </c>
      <c r="Z61">
        <f>BAWANA!BD61+BAWANA!BE61</f>
        <v>24.17</v>
      </c>
      <c r="AA61">
        <f>BAWANA!X61+BAWANA!Y61</f>
        <v>32</v>
      </c>
      <c r="AB61">
        <f>BAWANA!AE61+BAWANA!AF61</f>
        <v>24.17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213.82999999999998</v>
      </c>
      <c r="E62">
        <f>BAWANA!AM62</f>
        <v>0</v>
      </c>
      <c r="F62">
        <f t="shared" si="4"/>
        <v>256</v>
      </c>
      <c r="G62">
        <f t="shared" si="5"/>
        <v>213.82999999999998</v>
      </c>
      <c r="H62" s="112"/>
      <c r="I62">
        <f>BRPL_EOD!AI62+BRPL_EOD!AJ62</f>
        <v>75.23</v>
      </c>
      <c r="J62">
        <f>BYPL_EOD!AI62+BYPL_EOD!AJ62</f>
        <v>45</v>
      </c>
      <c r="K62">
        <f>MES_EOD!AI62+MES_EOD!AJ62</f>
        <v>5</v>
      </c>
      <c r="L62">
        <f>NDMC_EOD!AI62+NDMC_EOD!AJ62</f>
        <v>19</v>
      </c>
      <c r="M62">
        <f>TPDDL_EOD!AI62+TPDDL_EOD!AJ62</f>
        <v>69.61</v>
      </c>
      <c r="N62">
        <f t="shared" si="0"/>
        <v>213.84000000000003</v>
      </c>
      <c r="O62" s="112">
        <f t="shared" si="1"/>
        <v>-1.0000000000047748E-2</v>
      </c>
      <c r="P62">
        <v>75.226481949120824</v>
      </c>
      <c r="Q62">
        <v>44.997895622895612</v>
      </c>
      <c r="R62">
        <v>4.9997661803217346</v>
      </c>
      <c r="S62">
        <v>18.999111485222592</v>
      </c>
      <c r="T62">
        <v>69.606744762439192</v>
      </c>
      <c r="U62" s="114">
        <f t="shared" si="2"/>
        <v>213.82999999999993</v>
      </c>
      <c r="V62" s="112">
        <f t="shared" si="3"/>
        <v>0</v>
      </c>
      <c r="Y62">
        <f>BAWANA!AW62+BAWANA!AX62</f>
        <v>32</v>
      </c>
      <c r="Z62">
        <f>BAWANA!BD62+BAWANA!BE62</f>
        <v>24.17</v>
      </c>
      <c r="AA62">
        <f>BAWANA!X62+BAWANA!Y62</f>
        <v>32</v>
      </c>
      <c r="AB62">
        <f>BAWANA!AE62+BAWANA!AF62</f>
        <v>24.17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213.82999999999998</v>
      </c>
      <c r="E63">
        <f>BAWANA!AM63</f>
        <v>0</v>
      </c>
      <c r="F63">
        <f t="shared" si="4"/>
        <v>256</v>
      </c>
      <c r="G63">
        <f t="shared" si="5"/>
        <v>213.82999999999998</v>
      </c>
      <c r="H63" s="112"/>
      <c r="I63">
        <f>BRPL_EOD!AI63+BRPL_EOD!AJ63</f>
        <v>75.23</v>
      </c>
      <c r="J63">
        <f>BYPL_EOD!AI63+BYPL_EOD!AJ63</f>
        <v>45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213.84000000000003</v>
      </c>
      <c r="O63" s="112">
        <f t="shared" si="1"/>
        <v>-1.0000000000047748E-2</v>
      </c>
      <c r="P63">
        <v>75.226481949120824</v>
      </c>
      <c r="Q63">
        <v>44.997895622895612</v>
      </c>
      <c r="R63">
        <v>4.9997661803217346</v>
      </c>
      <c r="S63">
        <v>18.999111485222592</v>
      </c>
      <c r="T63">
        <v>69.606744762439192</v>
      </c>
      <c r="U63" s="114">
        <f t="shared" si="2"/>
        <v>213.82999999999993</v>
      </c>
      <c r="V63" s="112">
        <f t="shared" si="3"/>
        <v>0</v>
      </c>
      <c r="Y63">
        <f>BAWANA!AW63+BAWANA!AX63</f>
        <v>32</v>
      </c>
      <c r="Z63">
        <f>BAWANA!BD63+BAWANA!BE63</f>
        <v>24.17</v>
      </c>
      <c r="AA63">
        <f>BAWANA!X63+BAWANA!Y63</f>
        <v>32</v>
      </c>
      <c r="AB63">
        <f>BAWANA!AE63+BAWANA!AF63</f>
        <v>24.17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213.82999999999998</v>
      </c>
      <c r="E64">
        <f>BAWANA!AM64</f>
        <v>0</v>
      </c>
      <c r="F64">
        <f t="shared" si="4"/>
        <v>256</v>
      </c>
      <c r="G64">
        <f t="shared" si="5"/>
        <v>213.82999999999998</v>
      </c>
      <c r="H64" s="112"/>
      <c r="I64">
        <f>BRPL_EOD!AI64+BRPL_EOD!AJ64</f>
        <v>75.23</v>
      </c>
      <c r="J64">
        <f>BYPL_EOD!AI64+BYPL_EOD!AJ64</f>
        <v>45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213.84000000000003</v>
      </c>
      <c r="O64" s="112">
        <f t="shared" si="1"/>
        <v>-1.0000000000047748E-2</v>
      </c>
      <c r="P64">
        <v>75.226481949120824</v>
      </c>
      <c r="Q64">
        <v>44.997895622895612</v>
      </c>
      <c r="R64">
        <v>4.9997661803217346</v>
      </c>
      <c r="S64">
        <v>18.999111485222592</v>
      </c>
      <c r="T64">
        <v>69.606744762439192</v>
      </c>
      <c r="U64" s="114">
        <f t="shared" si="2"/>
        <v>213.82999999999993</v>
      </c>
      <c r="V64" s="112">
        <f t="shared" si="3"/>
        <v>0</v>
      </c>
      <c r="Y64">
        <f>BAWANA!AW64+BAWANA!AX64</f>
        <v>32</v>
      </c>
      <c r="Z64">
        <f>BAWANA!BD64+BAWANA!BE64</f>
        <v>24.17</v>
      </c>
      <c r="AA64">
        <f>BAWANA!X64+BAWANA!Y64</f>
        <v>32</v>
      </c>
      <c r="AB64">
        <f>BAWANA!AE64+BAWANA!AF64</f>
        <v>24.17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213.82999999999998</v>
      </c>
      <c r="E65">
        <f>BAWANA!AM65</f>
        <v>0</v>
      </c>
      <c r="F65">
        <f t="shared" si="4"/>
        <v>256</v>
      </c>
      <c r="G65">
        <f t="shared" si="5"/>
        <v>213.82999999999998</v>
      </c>
      <c r="H65" s="112"/>
      <c r="I65">
        <f>BRPL_EOD!AI65+BRPL_EOD!AJ65</f>
        <v>75.23</v>
      </c>
      <c r="J65">
        <f>BYPL_EOD!AI65+BYPL_EOD!AJ65</f>
        <v>45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213.84000000000003</v>
      </c>
      <c r="O65" s="112">
        <f t="shared" si="1"/>
        <v>-1.0000000000047748E-2</v>
      </c>
      <c r="P65">
        <v>75.226481949120824</v>
      </c>
      <c r="Q65">
        <v>44.997895622895612</v>
      </c>
      <c r="R65">
        <v>4.9997661803217346</v>
      </c>
      <c r="S65">
        <v>18.999111485222592</v>
      </c>
      <c r="T65">
        <v>69.606744762439192</v>
      </c>
      <c r="U65" s="114">
        <f t="shared" si="2"/>
        <v>213.82999999999993</v>
      </c>
      <c r="V65" s="112">
        <f t="shared" si="3"/>
        <v>0</v>
      </c>
      <c r="Y65">
        <f>BAWANA!AW65+BAWANA!AX65</f>
        <v>32</v>
      </c>
      <c r="Z65">
        <f>BAWANA!BD65+BAWANA!BE65</f>
        <v>24.17</v>
      </c>
      <c r="AA65">
        <f>BAWANA!X65+BAWANA!Y65</f>
        <v>32</v>
      </c>
      <c r="AB65">
        <f>BAWANA!AE65+BAWANA!AF65</f>
        <v>24.17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213.82999999999998</v>
      </c>
      <c r="E66">
        <f>BAWANA!AM66</f>
        <v>0</v>
      </c>
      <c r="F66">
        <f t="shared" si="4"/>
        <v>256</v>
      </c>
      <c r="G66">
        <f t="shared" si="5"/>
        <v>213.82999999999998</v>
      </c>
      <c r="H66" s="112"/>
      <c r="I66">
        <f>BRPL_EOD!AI66+BRPL_EOD!AJ66</f>
        <v>75.23</v>
      </c>
      <c r="J66">
        <f>BYPL_EOD!AI66+BYPL_EOD!AJ66</f>
        <v>45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213.84000000000003</v>
      </c>
      <c r="O66" s="112">
        <f t="shared" si="1"/>
        <v>-1.0000000000047748E-2</v>
      </c>
      <c r="P66">
        <v>75.226481949120824</v>
      </c>
      <c r="Q66">
        <v>44.997895622895612</v>
      </c>
      <c r="R66">
        <v>4.9997661803217346</v>
      </c>
      <c r="S66">
        <v>18.999111485222592</v>
      </c>
      <c r="T66">
        <v>69.606744762439192</v>
      </c>
      <c r="U66" s="114">
        <f t="shared" si="2"/>
        <v>213.82999999999993</v>
      </c>
      <c r="V66" s="112">
        <f t="shared" si="3"/>
        <v>0</v>
      </c>
      <c r="Y66">
        <f>BAWANA!AW66+BAWANA!AX66</f>
        <v>32</v>
      </c>
      <c r="Z66">
        <f>BAWANA!BD66+BAWANA!BE66</f>
        <v>24.17</v>
      </c>
      <c r="AA66">
        <f>BAWANA!X66+BAWANA!Y66</f>
        <v>32</v>
      </c>
      <c r="AB66">
        <f>BAWANA!AE66+BAWANA!AF66</f>
        <v>24.17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213.82999999999998</v>
      </c>
      <c r="E67">
        <f>BAWANA!AM67</f>
        <v>0</v>
      </c>
      <c r="F67">
        <f t="shared" si="4"/>
        <v>256</v>
      </c>
      <c r="G67">
        <f t="shared" si="5"/>
        <v>213.82999999999998</v>
      </c>
      <c r="H67" s="112"/>
      <c r="I67">
        <f>BRPL_EOD!AI67+BRPL_EOD!AJ67</f>
        <v>75.23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213.84000000000003</v>
      </c>
      <c r="O67" s="112">
        <f t="shared" ref="O67:O98" si="8">G67-N67</f>
        <v>-1.0000000000047748E-2</v>
      </c>
      <c r="P67">
        <v>75.226481949120824</v>
      </c>
      <c r="Q67">
        <v>44.997895622895612</v>
      </c>
      <c r="R67">
        <v>4.9997661803217346</v>
      </c>
      <c r="S67">
        <v>18.999111485222592</v>
      </c>
      <c r="T67">
        <v>69.606744762439192</v>
      </c>
      <c r="U67" s="114">
        <f t="shared" ref="U67:U98" si="9">SUM(P67:T67)</f>
        <v>213.82999999999993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24.17</v>
      </c>
      <c r="AA67">
        <f>BAWANA!X67+BAWANA!Y67</f>
        <v>32</v>
      </c>
      <c r="AB67">
        <f>BAWANA!AE67+BAWANA!AF67</f>
        <v>24.17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213.82999999999998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213.82999999999998</v>
      </c>
      <c r="H68" s="112"/>
      <c r="I68">
        <f>BRPL_EOD!AI68+BRPL_EOD!AJ68</f>
        <v>75.23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213.84000000000003</v>
      </c>
      <c r="O68" s="112">
        <f t="shared" si="8"/>
        <v>-1.0000000000047748E-2</v>
      </c>
      <c r="P68">
        <v>75.226481949120824</v>
      </c>
      <c r="Q68">
        <v>44.997895622895612</v>
      </c>
      <c r="R68">
        <v>4.9997661803217346</v>
      </c>
      <c r="S68">
        <v>18.999111485222592</v>
      </c>
      <c r="T68">
        <v>69.606744762439192</v>
      </c>
      <c r="U68" s="114">
        <f t="shared" si="9"/>
        <v>213.82999999999993</v>
      </c>
      <c r="V68" s="112">
        <f t="shared" si="10"/>
        <v>0</v>
      </c>
      <c r="Y68">
        <f>BAWANA!AW68+BAWANA!AX68</f>
        <v>32</v>
      </c>
      <c r="Z68">
        <f>BAWANA!BD68+BAWANA!BE68</f>
        <v>24.17</v>
      </c>
      <c r="AA68">
        <f>BAWANA!X68+BAWANA!Y68</f>
        <v>32</v>
      </c>
      <c r="AB68">
        <f>BAWANA!AE68+BAWANA!AF68</f>
        <v>24.17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213.82999999999998</v>
      </c>
      <c r="E69">
        <f>BAWANA!AM69</f>
        <v>0</v>
      </c>
      <c r="F69">
        <f t="shared" si="11"/>
        <v>256</v>
      </c>
      <c r="G69">
        <f t="shared" si="12"/>
        <v>213.82999999999998</v>
      </c>
      <c r="H69" s="112"/>
      <c r="I69">
        <f>BRPL_EOD!AI69+BRPL_EOD!AJ69</f>
        <v>75.23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213.84000000000003</v>
      </c>
      <c r="O69" s="112">
        <f t="shared" si="8"/>
        <v>-1.0000000000047748E-2</v>
      </c>
      <c r="P69">
        <v>75.226481949120824</v>
      </c>
      <c r="Q69">
        <v>44.997895622895612</v>
      </c>
      <c r="R69">
        <v>4.9997661803217346</v>
      </c>
      <c r="S69">
        <v>18.999111485222592</v>
      </c>
      <c r="T69">
        <v>69.606744762439192</v>
      </c>
      <c r="U69" s="114">
        <f t="shared" si="9"/>
        <v>213.82999999999993</v>
      </c>
      <c r="V69" s="112">
        <f t="shared" si="10"/>
        <v>0</v>
      </c>
      <c r="Y69">
        <f>BAWANA!AW69+BAWANA!AX69</f>
        <v>32</v>
      </c>
      <c r="Z69">
        <f>BAWANA!BD69+BAWANA!BE69</f>
        <v>24.17</v>
      </c>
      <c r="AA69">
        <f>BAWANA!X69+BAWANA!Y69</f>
        <v>32</v>
      </c>
      <c r="AB69">
        <f>BAWANA!AE69+BAWANA!AF69</f>
        <v>24.17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213.82999999999998</v>
      </c>
      <c r="E70">
        <f>BAWANA!AM70</f>
        <v>0</v>
      </c>
      <c r="F70">
        <f t="shared" si="11"/>
        <v>256</v>
      </c>
      <c r="G70">
        <f t="shared" si="12"/>
        <v>213.82999999999998</v>
      </c>
      <c r="H70" s="112"/>
      <c r="I70">
        <f>BRPL_EOD!AI70+BRPL_EOD!AJ70</f>
        <v>75.23</v>
      </c>
      <c r="J70">
        <f>BYPL_EOD!AI70+BYPL_EOD!AJ70</f>
        <v>45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213.84000000000003</v>
      </c>
      <c r="O70" s="112">
        <f t="shared" si="8"/>
        <v>-1.0000000000047748E-2</v>
      </c>
      <c r="P70">
        <v>75.226481949120824</v>
      </c>
      <c r="Q70">
        <v>44.997895622895612</v>
      </c>
      <c r="R70">
        <v>4.9997661803217346</v>
      </c>
      <c r="S70">
        <v>18.999111485222592</v>
      </c>
      <c r="T70">
        <v>69.606744762439192</v>
      </c>
      <c r="U70" s="114">
        <f t="shared" si="9"/>
        <v>213.82999999999993</v>
      </c>
      <c r="V70" s="112">
        <f t="shared" si="10"/>
        <v>0</v>
      </c>
      <c r="Y70">
        <f>BAWANA!AW70+BAWANA!AX70</f>
        <v>32</v>
      </c>
      <c r="Z70">
        <f>BAWANA!BD70+BAWANA!BE70</f>
        <v>24.17</v>
      </c>
      <c r="AA70">
        <f>BAWANA!X70+BAWANA!Y70</f>
        <v>32</v>
      </c>
      <c r="AB70">
        <f>BAWANA!AE70+BAWANA!AF70</f>
        <v>24.17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213.82999999999998</v>
      </c>
      <c r="E71">
        <f>BAWANA!AM71</f>
        <v>0</v>
      </c>
      <c r="F71">
        <f t="shared" si="11"/>
        <v>256</v>
      </c>
      <c r="G71">
        <f t="shared" si="12"/>
        <v>213.82999999999998</v>
      </c>
      <c r="H71" s="112"/>
      <c r="I71">
        <f>BRPL_EOD!AI71+BRPL_EOD!AJ71</f>
        <v>75.23</v>
      </c>
      <c r="J71">
        <f>BYPL_EOD!AI71+BYPL_EOD!AJ71</f>
        <v>45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213.84000000000003</v>
      </c>
      <c r="O71" s="112">
        <f t="shared" si="8"/>
        <v>-1.0000000000047748E-2</v>
      </c>
      <c r="P71">
        <v>75.226481949120824</v>
      </c>
      <c r="Q71">
        <v>44.997895622895612</v>
      </c>
      <c r="R71">
        <v>4.9997661803217346</v>
      </c>
      <c r="S71">
        <v>18.999111485222592</v>
      </c>
      <c r="T71">
        <v>69.606744762439192</v>
      </c>
      <c r="U71" s="114">
        <f t="shared" si="9"/>
        <v>213.82999999999993</v>
      </c>
      <c r="V71" s="112">
        <f t="shared" si="10"/>
        <v>0</v>
      </c>
      <c r="Y71">
        <f>BAWANA!AW71+BAWANA!AX71</f>
        <v>32</v>
      </c>
      <c r="Z71">
        <f>BAWANA!BD71+BAWANA!BE71</f>
        <v>24.17</v>
      </c>
      <c r="AA71">
        <f>BAWANA!X71+BAWANA!Y71</f>
        <v>32</v>
      </c>
      <c r="AB71">
        <f>BAWANA!AE71+BAWANA!AF71</f>
        <v>24.17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213.82999999999998</v>
      </c>
      <c r="E72">
        <f>BAWANA!AM72</f>
        <v>0</v>
      </c>
      <c r="F72">
        <f t="shared" si="11"/>
        <v>256</v>
      </c>
      <c r="G72">
        <f t="shared" si="12"/>
        <v>213.82999999999998</v>
      </c>
      <c r="H72" s="112"/>
      <c r="I72">
        <f>BRPL_EOD!AI72+BRPL_EOD!AJ72</f>
        <v>75.23</v>
      </c>
      <c r="J72">
        <f>BYPL_EOD!AI72+BYPL_EOD!AJ72</f>
        <v>45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213.84000000000003</v>
      </c>
      <c r="O72" s="112">
        <f t="shared" si="8"/>
        <v>-1.0000000000047748E-2</v>
      </c>
      <c r="P72">
        <v>75.226481949120824</v>
      </c>
      <c r="Q72">
        <v>44.997895622895612</v>
      </c>
      <c r="R72">
        <v>4.9997661803217346</v>
      </c>
      <c r="S72">
        <v>18.999111485222592</v>
      </c>
      <c r="T72">
        <v>69.606744762439192</v>
      </c>
      <c r="U72" s="114">
        <f t="shared" si="9"/>
        <v>213.82999999999993</v>
      </c>
      <c r="V72" s="112">
        <f t="shared" si="10"/>
        <v>0</v>
      </c>
      <c r="Y72">
        <f>BAWANA!AW72+BAWANA!AX72</f>
        <v>32</v>
      </c>
      <c r="Z72">
        <f>BAWANA!BD72+BAWANA!BE72</f>
        <v>24.17</v>
      </c>
      <c r="AA72">
        <f>BAWANA!X72+BAWANA!Y72</f>
        <v>32</v>
      </c>
      <c r="AB72">
        <f>BAWANA!AE72+BAWANA!AF72</f>
        <v>24.17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213.82999999999998</v>
      </c>
      <c r="E73">
        <f>BAWANA!AM73</f>
        <v>0</v>
      </c>
      <c r="F73">
        <f t="shared" si="11"/>
        <v>256</v>
      </c>
      <c r="G73">
        <f t="shared" si="12"/>
        <v>213.82999999999998</v>
      </c>
      <c r="H73" s="112"/>
      <c r="I73">
        <f>BRPL_EOD!AI73+BRPL_EOD!AJ73</f>
        <v>75.23</v>
      </c>
      <c r="J73">
        <f>BYPL_EOD!AI73+BYPL_EOD!AJ73</f>
        <v>45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213.84000000000003</v>
      </c>
      <c r="O73" s="112">
        <f t="shared" si="8"/>
        <v>-1.0000000000047748E-2</v>
      </c>
      <c r="P73">
        <v>75.226481949120824</v>
      </c>
      <c r="Q73">
        <v>44.997895622895612</v>
      </c>
      <c r="R73">
        <v>4.9997661803217346</v>
      </c>
      <c r="S73">
        <v>18.999111485222592</v>
      </c>
      <c r="T73">
        <v>69.606744762439192</v>
      </c>
      <c r="U73" s="114">
        <f t="shared" si="9"/>
        <v>213.82999999999993</v>
      </c>
      <c r="V73" s="112">
        <f t="shared" si="10"/>
        <v>0</v>
      </c>
      <c r="Y73">
        <f>BAWANA!AW73+BAWANA!AX73</f>
        <v>32</v>
      </c>
      <c r="Z73">
        <f>BAWANA!BD73+BAWANA!BE73</f>
        <v>24.17</v>
      </c>
      <c r="AA73">
        <f>BAWANA!X73+BAWANA!Y73</f>
        <v>32</v>
      </c>
      <c r="AB73">
        <f>BAWANA!AE73+BAWANA!AF73</f>
        <v>24.17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213.82999999999998</v>
      </c>
      <c r="E74">
        <f>BAWANA!AM74</f>
        <v>0</v>
      </c>
      <c r="F74">
        <f t="shared" si="11"/>
        <v>256</v>
      </c>
      <c r="G74">
        <f t="shared" si="12"/>
        <v>213.82999999999998</v>
      </c>
      <c r="H74" s="112"/>
      <c r="I74">
        <f>BRPL_EOD!AI74+BRPL_EOD!AJ74</f>
        <v>75.23</v>
      </c>
      <c r="J74">
        <f>BYPL_EOD!AI74+BYPL_EOD!AJ74</f>
        <v>45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213.84000000000003</v>
      </c>
      <c r="O74" s="112">
        <f t="shared" si="8"/>
        <v>-1.0000000000047748E-2</v>
      </c>
      <c r="P74">
        <v>75.226481949120824</v>
      </c>
      <c r="Q74">
        <v>44.997895622895612</v>
      </c>
      <c r="R74">
        <v>4.9997661803217346</v>
      </c>
      <c r="S74">
        <v>18.999111485222592</v>
      </c>
      <c r="T74">
        <v>69.606744762439192</v>
      </c>
      <c r="U74" s="114">
        <f t="shared" si="9"/>
        <v>213.82999999999993</v>
      </c>
      <c r="V74" s="112">
        <f t="shared" si="10"/>
        <v>0</v>
      </c>
      <c r="Y74">
        <f>BAWANA!AW74+BAWANA!AX74</f>
        <v>32</v>
      </c>
      <c r="Z74">
        <f>BAWANA!BD74+BAWANA!BE74</f>
        <v>24.17</v>
      </c>
      <c r="AA74">
        <f>BAWANA!X74+BAWANA!Y74</f>
        <v>32</v>
      </c>
      <c r="AB74">
        <f>BAWANA!AE74+BAWANA!AF74</f>
        <v>24.17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223.15</v>
      </c>
      <c r="E75">
        <f>BAWANA!AM75</f>
        <v>0</v>
      </c>
      <c r="F75">
        <f t="shared" si="11"/>
        <v>256</v>
      </c>
      <c r="G75">
        <f t="shared" si="12"/>
        <v>223.15</v>
      </c>
      <c r="H75" s="112"/>
      <c r="I75">
        <f>BRPL_EOD!AI75+BRPL_EOD!AJ75</f>
        <v>75</v>
      </c>
      <c r="J75">
        <f>BYPL_EOD!AI75+BYPL_EOD!AJ75</f>
        <v>54.54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223.14999999999998</v>
      </c>
      <c r="O75" s="112">
        <f t="shared" si="8"/>
        <v>0</v>
      </c>
      <c r="P75">
        <v>75.000000000000014</v>
      </c>
      <c r="Q75">
        <v>54.540000000000006</v>
      </c>
      <c r="R75">
        <v>5.0000000000000009</v>
      </c>
      <c r="S75">
        <v>19.000000000000004</v>
      </c>
      <c r="T75">
        <v>69.610000000000014</v>
      </c>
      <c r="U75" s="114">
        <f t="shared" si="9"/>
        <v>223.15000000000003</v>
      </c>
      <c r="V75" s="112">
        <f t="shared" si="10"/>
        <v>0</v>
      </c>
      <c r="Y75">
        <f>BAWANA!AW75+BAWANA!AX75</f>
        <v>32</v>
      </c>
      <c r="Z75">
        <f>BAWANA!BD75+BAWANA!BE75</f>
        <v>14.85</v>
      </c>
      <c r="AA75">
        <f>BAWANA!X75+BAWANA!Y75</f>
        <v>32</v>
      </c>
      <c r="AB75">
        <f>BAWANA!AE75+BAWANA!AF75</f>
        <v>14.85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223.15</v>
      </c>
      <c r="E76">
        <f>BAWANA!AM76</f>
        <v>0</v>
      </c>
      <c r="F76">
        <f t="shared" si="11"/>
        <v>256</v>
      </c>
      <c r="G76">
        <f t="shared" si="12"/>
        <v>223.15</v>
      </c>
      <c r="H76" s="112"/>
      <c r="I76">
        <f>BRPL_EOD!AI76+BRPL_EOD!AJ76</f>
        <v>75</v>
      </c>
      <c r="J76">
        <f>BYPL_EOD!AI76+BYPL_EOD!AJ76</f>
        <v>54.54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223.14999999999998</v>
      </c>
      <c r="O76" s="112">
        <f t="shared" si="8"/>
        <v>0</v>
      </c>
      <c r="P76">
        <v>75.000000000000014</v>
      </c>
      <c r="Q76">
        <v>54.540000000000006</v>
      </c>
      <c r="R76">
        <v>5.0000000000000009</v>
      </c>
      <c r="S76">
        <v>19.000000000000004</v>
      </c>
      <c r="T76">
        <v>69.610000000000014</v>
      </c>
      <c r="U76" s="114">
        <f t="shared" si="9"/>
        <v>223.15000000000003</v>
      </c>
      <c r="V76" s="112">
        <f t="shared" si="10"/>
        <v>0</v>
      </c>
      <c r="Y76">
        <f>BAWANA!AW76+BAWANA!AX76</f>
        <v>32</v>
      </c>
      <c r="Z76">
        <f>BAWANA!BD76+BAWANA!BE76</f>
        <v>14.85</v>
      </c>
      <c r="AA76">
        <f>BAWANA!X76+BAWANA!Y76</f>
        <v>32</v>
      </c>
      <c r="AB76">
        <f>BAWANA!AE76+BAWANA!AF76</f>
        <v>14.85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223.15</v>
      </c>
      <c r="E77">
        <f>BAWANA!AM77</f>
        <v>0</v>
      </c>
      <c r="F77">
        <f t="shared" si="11"/>
        <v>256</v>
      </c>
      <c r="G77">
        <f t="shared" si="12"/>
        <v>223.15</v>
      </c>
      <c r="H77" s="112"/>
      <c r="I77">
        <f>BRPL_EOD!AI77+BRPL_EOD!AJ77</f>
        <v>75</v>
      </c>
      <c r="J77">
        <f>BYPL_EOD!AI77+BYPL_EOD!AJ77</f>
        <v>54.54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223.14999999999998</v>
      </c>
      <c r="O77" s="112">
        <f t="shared" si="8"/>
        <v>0</v>
      </c>
      <c r="P77">
        <v>75.000000000000014</v>
      </c>
      <c r="Q77">
        <v>54.540000000000006</v>
      </c>
      <c r="R77">
        <v>5.0000000000000009</v>
      </c>
      <c r="S77">
        <v>19.000000000000004</v>
      </c>
      <c r="T77">
        <v>69.610000000000014</v>
      </c>
      <c r="U77" s="114">
        <f t="shared" si="9"/>
        <v>223.15000000000003</v>
      </c>
      <c r="V77" s="112">
        <f t="shared" si="10"/>
        <v>0</v>
      </c>
      <c r="Y77">
        <f>BAWANA!AW77+BAWANA!AX77</f>
        <v>32</v>
      </c>
      <c r="Z77">
        <f>BAWANA!BD77+BAWANA!BE77</f>
        <v>14.85</v>
      </c>
      <c r="AA77">
        <f>BAWANA!X77+BAWANA!Y77</f>
        <v>32</v>
      </c>
      <c r="AB77">
        <f>BAWANA!AE77+BAWANA!AF77</f>
        <v>14.85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223.15</v>
      </c>
      <c r="E78">
        <f>BAWANA!AM78</f>
        <v>0</v>
      </c>
      <c r="F78">
        <f t="shared" si="11"/>
        <v>256</v>
      </c>
      <c r="G78">
        <f t="shared" si="12"/>
        <v>223.15</v>
      </c>
      <c r="H78" s="112"/>
      <c r="I78">
        <f>BRPL_EOD!AI78+BRPL_EOD!AJ78</f>
        <v>75</v>
      </c>
      <c r="J78">
        <f>BYPL_EOD!AI78+BYPL_EOD!AJ78</f>
        <v>54.54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223.14999999999998</v>
      </c>
      <c r="O78" s="112">
        <f t="shared" si="8"/>
        <v>0</v>
      </c>
      <c r="P78">
        <v>75.000000000000014</v>
      </c>
      <c r="Q78">
        <v>54.540000000000006</v>
      </c>
      <c r="R78">
        <v>5.0000000000000009</v>
      </c>
      <c r="S78">
        <v>19.000000000000004</v>
      </c>
      <c r="T78">
        <v>69.610000000000014</v>
      </c>
      <c r="U78" s="114">
        <f t="shared" si="9"/>
        <v>223.15000000000003</v>
      </c>
      <c r="V78" s="112">
        <f t="shared" si="10"/>
        <v>0</v>
      </c>
      <c r="Y78">
        <f>BAWANA!AW78+BAWANA!AX78</f>
        <v>32</v>
      </c>
      <c r="Z78">
        <f>BAWANA!BD78+BAWANA!BE78</f>
        <v>14.85</v>
      </c>
      <c r="AA78">
        <f>BAWANA!X78+BAWANA!Y78</f>
        <v>32</v>
      </c>
      <c r="AB78">
        <f>BAWANA!AE78+BAWANA!AF78</f>
        <v>14.85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223.15</v>
      </c>
      <c r="E79">
        <f>BAWANA!AM79</f>
        <v>0</v>
      </c>
      <c r="F79">
        <f t="shared" si="11"/>
        <v>256</v>
      </c>
      <c r="G79">
        <f t="shared" si="12"/>
        <v>223.15</v>
      </c>
      <c r="H79" s="112"/>
      <c r="I79">
        <f>BRPL_EOD!AI79+BRPL_EOD!AJ79</f>
        <v>75</v>
      </c>
      <c r="J79">
        <f>BYPL_EOD!AI79+BYPL_EOD!AJ79</f>
        <v>54.54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223.14999999999998</v>
      </c>
      <c r="O79" s="112">
        <f t="shared" si="8"/>
        <v>0</v>
      </c>
      <c r="P79">
        <v>75.000000000000014</v>
      </c>
      <c r="Q79">
        <v>54.540000000000006</v>
      </c>
      <c r="R79">
        <v>5.0000000000000009</v>
      </c>
      <c r="S79">
        <v>19.000000000000004</v>
      </c>
      <c r="T79">
        <v>69.610000000000014</v>
      </c>
      <c r="U79" s="114">
        <f t="shared" si="9"/>
        <v>223.15000000000003</v>
      </c>
      <c r="V79" s="112">
        <f t="shared" si="10"/>
        <v>0</v>
      </c>
      <c r="Y79">
        <f>BAWANA!AW79+BAWANA!AX79</f>
        <v>32</v>
      </c>
      <c r="Z79">
        <f>BAWANA!BD79+BAWANA!BE79</f>
        <v>14.85</v>
      </c>
      <c r="AA79">
        <f>BAWANA!X79+BAWANA!Y79</f>
        <v>32</v>
      </c>
      <c r="AB79">
        <f>BAWANA!AE79+BAWANA!AF79</f>
        <v>14.85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223.15</v>
      </c>
      <c r="E80">
        <f>BAWANA!AM80</f>
        <v>0</v>
      </c>
      <c r="F80">
        <f t="shared" si="11"/>
        <v>256</v>
      </c>
      <c r="G80">
        <f t="shared" si="12"/>
        <v>223.15</v>
      </c>
      <c r="H80" s="112"/>
      <c r="I80">
        <f>BRPL_EOD!AI80+BRPL_EOD!AJ80</f>
        <v>75</v>
      </c>
      <c r="J80">
        <f>BYPL_EOD!AI80+BYPL_EOD!AJ80</f>
        <v>54.54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223.14999999999998</v>
      </c>
      <c r="O80" s="112">
        <f t="shared" si="8"/>
        <v>0</v>
      </c>
      <c r="P80">
        <v>75.000000000000014</v>
      </c>
      <c r="Q80">
        <v>54.540000000000006</v>
      </c>
      <c r="R80">
        <v>5.0000000000000009</v>
      </c>
      <c r="S80">
        <v>19.000000000000004</v>
      </c>
      <c r="T80">
        <v>69.610000000000014</v>
      </c>
      <c r="U80" s="114">
        <f t="shared" si="9"/>
        <v>223.15000000000003</v>
      </c>
      <c r="V80" s="112">
        <f t="shared" si="10"/>
        <v>0</v>
      </c>
      <c r="Y80">
        <f>BAWANA!AW80+BAWANA!AX80</f>
        <v>32</v>
      </c>
      <c r="Z80">
        <f>BAWANA!BD80+BAWANA!BE80</f>
        <v>14.85</v>
      </c>
      <c r="AA80">
        <f>BAWANA!X80+BAWANA!Y80</f>
        <v>32</v>
      </c>
      <c r="AB80">
        <f>BAWANA!AE80+BAWANA!AF80</f>
        <v>14.85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223.15</v>
      </c>
      <c r="E81">
        <f>BAWANA!AM81</f>
        <v>0</v>
      </c>
      <c r="F81">
        <f t="shared" si="11"/>
        <v>256</v>
      </c>
      <c r="G81">
        <f t="shared" si="12"/>
        <v>223.15</v>
      </c>
      <c r="H81" s="112"/>
      <c r="I81">
        <f>BRPL_EOD!AI81+BRPL_EOD!AJ81</f>
        <v>75</v>
      </c>
      <c r="J81">
        <f>BYPL_EOD!AI81+BYPL_EOD!AJ81</f>
        <v>54.54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223.14999999999998</v>
      </c>
      <c r="O81" s="112">
        <f t="shared" si="8"/>
        <v>0</v>
      </c>
      <c r="P81">
        <v>75.000000000000014</v>
      </c>
      <c r="Q81">
        <v>54.540000000000006</v>
      </c>
      <c r="R81">
        <v>5.0000000000000009</v>
      </c>
      <c r="S81">
        <v>19.000000000000004</v>
      </c>
      <c r="T81">
        <v>69.610000000000014</v>
      </c>
      <c r="U81" s="114">
        <f t="shared" si="9"/>
        <v>223.15000000000003</v>
      </c>
      <c r="V81" s="112">
        <f t="shared" si="10"/>
        <v>0</v>
      </c>
      <c r="Y81">
        <f>BAWANA!AW81+BAWANA!AX81</f>
        <v>32</v>
      </c>
      <c r="Z81">
        <f>BAWANA!BD81+BAWANA!BE81</f>
        <v>14.85</v>
      </c>
      <c r="AA81">
        <f>BAWANA!X81+BAWANA!Y81</f>
        <v>32</v>
      </c>
      <c r="AB81">
        <f>BAWANA!AE81+BAWANA!AF81</f>
        <v>14.85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223.15</v>
      </c>
      <c r="E82">
        <f>BAWANA!AM82</f>
        <v>0</v>
      </c>
      <c r="F82">
        <f t="shared" si="11"/>
        <v>256</v>
      </c>
      <c r="G82">
        <f t="shared" si="12"/>
        <v>223.15</v>
      </c>
      <c r="H82" s="112"/>
      <c r="I82">
        <f>BRPL_EOD!AI82+BRPL_EOD!AJ82</f>
        <v>75</v>
      </c>
      <c r="J82">
        <f>BYPL_EOD!AI82+BYPL_EOD!AJ82</f>
        <v>54.54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223.14999999999998</v>
      </c>
      <c r="O82" s="112">
        <f t="shared" si="8"/>
        <v>0</v>
      </c>
      <c r="P82">
        <v>75.000000000000014</v>
      </c>
      <c r="Q82">
        <v>54.540000000000006</v>
      </c>
      <c r="R82">
        <v>5.0000000000000009</v>
      </c>
      <c r="S82">
        <v>19.000000000000004</v>
      </c>
      <c r="T82">
        <v>69.610000000000014</v>
      </c>
      <c r="U82" s="114">
        <f t="shared" si="9"/>
        <v>223.15000000000003</v>
      </c>
      <c r="V82" s="112">
        <f t="shared" si="10"/>
        <v>0</v>
      </c>
      <c r="Y82">
        <f>BAWANA!AW82+BAWANA!AX82</f>
        <v>32</v>
      </c>
      <c r="Z82">
        <f>BAWANA!BD82+BAWANA!BE82</f>
        <v>14.85</v>
      </c>
      <c r="AA82">
        <f>BAWANA!X82+BAWANA!Y82</f>
        <v>32</v>
      </c>
      <c r="AB82">
        <f>BAWANA!AE82+BAWANA!AF82</f>
        <v>14.85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247.76</v>
      </c>
      <c r="E83">
        <f>BAWANA!AM83</f>
        <v>0</v>
      </c>
      <c r="F83">
        <f t="shared" si="11"/>
        <v>256</v>
      </c>
      <c r="G83">
        <f t="shared" si="12"/>
        <v>247.76</v>
      </c>
      <c r="H83" s="112"/>
      <c r="I83">
        <f>BRPL_EOD!AI83+BRPL_EOD!AJ83</f>
        <v>99.61</v>
      </c>
      <c r="J83">
        <f>BYPL_EOD!AI83+BYPL_EOD!AJ83</f>
        <v>54.54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247.76</v>
      </c>
      <c r="O83" s="112">
        <f t="shared" si="8"/>
        <v>0</v>
      </c>
      <c r="P83">
        <v>99.61</v>
      </c>
      <c r="Q83">
        <v>54.54</v>
      </c>
      <c r="R83">
        <v>5</v>
      </c>
      <c r="S83">
        <v>19</v>
      </c>
      <c r="T83">
        <v>69.61</v>
      </c>
      <c r="U83" s="114">
        <f t="shared" si="9"/>
        <v>247.76</v>
      </c>
      <c r="V83" s="112">
        <f t="shared" si="10"/>
        <v>0</v>
      </c>
      <c r="Y83">
        <f>BAWANA!AW83+BAWANA!AX83</f>
        <v>11.12</v>
      </c>
      <c r="Z83">
        <f>BAWANA!BD83+BAWANA!BE83</f>
        <v>11.12</v>
      </c>
      <c r="AA83">
        <f>BAWANA!X83+BAWANA!Y83</f>
        <v>11.12</v>
      </c>
      <c r="AB83">
        <f>BAWANA!AE83+BAWANA!AF83</f>
        <v>11.12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247.76</v>
      </c>
      <c r="E84">
        <f>BAWANA!AM84</f>
        <v>0</v>
      </c>
      <c r="F84">
        <f t="shared" si="11"/>
        <v>256</v>
      </c>
      <c r="G84">
        <f t="shared" si="12"/>
        <v>247.76</v>
      </c>
      <c r="H84" s="112"/>
      <c r="I84">
        <f>BRPL_EOD!AI84+BRPL_EOD!AJ84</f>
        <v>99.61</v>
      </c>
      <c r="J84">
        <f>BYPL_EOD!AI84+BYPL_EOD!AJ84</f>
        <v>54.54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247.76</v>
      </c>
      <c r="O84" s="112">
        <f t="shared" si="8"/>
        <v>0</v>
      </c>
      <c r="P84">
        <v>99.61</v>
      </c>
      <c r="Q84">
        <v>54.54</v>
      </c>
      <c r="R84">
        <v>5</v>
      </c>
      <c r="S84">
        <v>19</v>
      </c>
      <c r="T84">
        <v>69.61</v>
      </c>
      <c r="U84" s="114">
        <f t="shared" si="9"/>
        <v>247.76</v>
      </c>
      <c r="V84" s="112">
        <f t="shared" si="10"/>
        <v>0</v>
      </c>
      <c r="Y84">
        <f>BAWANA!AW84+BAWANA!AX84</f>
        <v>11.12</v>
      </c>
      <c r="Z84">
        <f>BAWANA!BD84+BAWANA!BE84</f>
        <v>11.12</v>
      </c>
      <c r="AA84">
        <f>BAWANA!X84+BAWANA!Y84</f>
        <v>11.12</v>
      </c>
      <c r="AB84">
        <f>BAWANA!AE84+BAWANA!AF84</f>
        <v>11.12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247.76</v>
      </c>
      <c r="E85">
        <f>BAWANA!AM85</f>
        <v>0</v>
      </c>
      <c r="F85">
        <f t="shared" si="11"/>
        <v>256</v>
      </c>
      <c r="G85">
        <f t="shared" si="12"/>
        <v>247.76</v>
      </c>
      <c r="H85" s="112"/>
      <c r="I85">
        <f>BRPL_EOD!AI85+BRPL_EOD!AJ85</f>
        <v>99.61</v>
      </c>
      <c r="J85">
        <f>BYPL_EOD!AI85+BYPL_EOD!AJ85</f>
        <v>54.54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247.76</v>
      </c>
      <c r="O85" s="112">
        <f t="shared" si="8"/>
        <v>0</v>
      </c>
      <c r="P85">
        <v>99.61</v>
      </c>
      <c r="Q85">
        <v>54.54</v>
      </c>
      <c r="R85">
        <v>5</v>
      </c>
      <c r="S85">
        <v>19</v>
      </c>
      <c r="T85">
        <v>69.61</v>
      </c>
      <c r="U85" s="114">
        <f t="shared" si="9"/>
        <v>247.76</v>
      </c>
      <c r="V85" s="112">
        <f t="shared" si="10"/>
        <v>0</v>
      </c>
      <c r="Y85">
        <f>BAWANA!AW85+BAWANA!AX85</f>
        <v>11.12</v>
      </c>
      <c r="Z85">
        <f>BAWANA!BD85+BAWANA!BE85</f>
        <v>11.12</v>
      </c>
      <c r="AA85">
        <f>BAWANA!X85+BAWANA!Y85</f>
        <v>11.12</v>
      </c>
      <c r="AB85">
        <f>BAWANA!AE85+BAWANA!AF85</f>
        <v>11.12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247.76</v>
      </c>
      <c r="E86">
        <f>BAWANA!AM86</f>
        <v>0</v>
      </c>
      <c r="F86">
        <f t="shared" si="11"/>
        <v>256</v>
      </c>
      <c r="G86">
        <f t="shared" si="12"/>
        <v>247.76</v>
      </c>
      <c r="H86" s="112"/>
      <c r="I86">
        <f>BRPL_EOD!AI86+BRPL_EOD!AJ86</f>
        <v>99.61</v>
      </c>
      <c r="J86">
        <f>BYPL_EOD!AI86+BYPL_EOD!AJ86</f>
        <v>54.54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247.76</v>
      </c>
      <c r="O86" s="112">
        <f t="shared" si="8"/>
        <v>0</v>
      </c>
      <c r="P86">
        <v>99.61</v>
      </c>
      <c r="Q86">
        <v>54.54</v>
      </c>
      <c r="R86">
        <v>5</v>
      </c>
      <c r="S86">
        <v>19</v>
      </c>
      <c r="T86">
        <v>69.61</v>
      </c>
      <c r="U86" s="114">
        <f t="shared" si="9"/>
        <v>247.76</v>
      </c>
      <c r="V86" s="112">
        <f t="shared" si="10"/>
        <v>0</v>
      </c>
      <c r="Y86">
        <f>BAWANA!AW86+BAWANA!AX86</f>
        <v>11.12</v>
      </c>
      <c r="Z86">
        <f>BAWANA!BD86+BAWANA!BE86</f>
        <v>11.12</v>
      </c>
      <c r="AA86">
        <f>BAWANA!X86+BAWANA!Y86</f>
        <v>11.12</v>
      </c>
      <c r="AB86">
        <f>BAWANA!AE86+BAWANA!AF86</f>
        <v>11.12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223.14</v>
      </c>
      <c r="E87">
        <f>BAWANA!AM87</f>
        <v>0</v>
      </c>
      <c r="F87">
        <f t="shared" si="11"/>
        <v>256</v>
      </c>
      <c r="G87">
        <f t="shared" si="12"/>
        <v>223.14</v>
      </c>
      <c r="H87" s="112"/>
      <c r="I87">
        <f>BRPL_EOD!AI87+BRPL_EOD!AJ87</f>
        <v>75</v>
      </c>
      <c r="J87">
        <f>BYPL_EOD!AI87+BYPL_EOD!AJ87</f>
        <v>54.54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223.14999999999998</v>
      </c>
      <c r="O87" s="112">
        <f t="shared" si="8"/>
        <v>-9.9999999999909051E-3</v>
      </c>
      <c r="P87">
        <v>74.99663903204123</v>
      </c>
      <c r="Q87">
        <v>54.53755590410038</v>
      </c>
      <c r="R87">
        <v>4.9997759354694153</v>
      </c>
      <c r="S87">
        <v>18.99914855478378</v>
      </c>
      <c r="T87">
        <v>69.606880573605196</v>
      </c>
      <c r="U87" s="114">
        <f t="shared" si="9"/>
        <v>223.14</v>
      </c>
      <c r="V87" s="112">
        <f t="shared" si="10"/>
        <v>0</v>
      </c>
      <c r="Y87">
        <f>BAWANA!AW87+BAWANA!AX87</f>
        <v>23.43</v>
      </c>
      <c r="Z87">
        <f>BAWANA!BD87+BAWANA!BE87</f>
        <v>23.43</v>
      </c>
      <c r="AA87">
        <f>BAWANA!X87+BAWANA!Y87</f>
        <v>23.43</v>
      </c>
      <c r="AB87">
        <f>BAWANA!AE87+BAWANA!AF87</f>
        <v>23.43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223.14</v>
      </c>
      <c r="E88">
        <f>BAWANA!AM88</f>
        <v>0</v>
      </c>
      <c r="F88">
        <f t="shared" si="11"/>
        <v>256</v>
      </c>
      <c r="G88">
        <f t="shared" si="12"/>
        <v>223.14</v>
      </c>
      <c r="H88" s="112"/>
      <c r="I88">
        <f>BRPL_EOD!AI88+BRPL_EOD!AJ88</f>
        <v>75</v>
      </c>
      <c r="J88">
        <f>BYPL_EOD!AI88+BYPL_EOD!AJ88</f>
        <v>54.54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223.14999999999998</v>
      </c>
      <c r="O88" s="112">
        <f t="shared" si="8"/>
        <v>-9.9999999999909051E-3</v>
      </c>
      <c r="P88">
        <v>74.99663903204123</v>
      </c>
      <c r="Q88">
        <v>54.53755590410038</v>
      </c>
      <c r="R88">
        <v>4.9997759354694153</v>
      </c>
      <c r="S88">
        <v>18.99914855478378</v>
      </c>
      <c r="T88">
        <v>69.606880573605196</v>
      </c>
      <c r="U88" s="114">
        <f t="shared" si="9"/>
        <v>223.14</v>
      </c>
      <c r="V88" s="112">
        <f t="shared" si="10"/>
        <v>0</v>
      </c>
      <c r="Y88">
        <f>BAWANA!AW88+BAWANA!AX88</f>
        <v>23.43</v>
      </c>
      <c r="Z88">
        <f>BAWANA!BD88+BAWANA!BE88</f>
        <v>23.43</v>
      </c>
      <c r="AA88">
        <f>BAWANA!X88+BAWANA!Y88</f>
        <v>23.43</v>
      </c>
      <c r="AB88">
        <f>BAWANA!AE88+BAWANA!AF88</f>
        <v>23.43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223.14</v>
      </c>
      <c r="E89">
        <f>BAWANA!AM89</f>
        <v>0</v>
      </c>
      <c r="F89">
        <f t="shared" si="11"/>
        <v>256</v>
      </c>
      <c r="G89">
        <f t="shared" si="12"/>
        <v>223.14</v>
      </c>
      <c r="H89" s="112"/>
      <c r="I89">
        <f>BRPL_EOD!AI89+BRPL_EOD!AJ89</f>
        <v>75</v>
      </c>
      <c r="J89">
        <f>BYPL_EOD!AI89+BYPL_EOD!AJ89</f>
        <v>54.54</v>
      </c>
      <c r="K89">
        <f>MES_EOD!AI89+MES_EOD!AJ89</f>
        <v>5</v>
      </c>
      <c r="L89">
        <f>NDMC_EOD!AI89+NDMC_EOD!AJ89</f>
        <v>19</v>
      </c>
      <c r="M89">
        <f>TPDDL_EOD!AI89+TPDDL_EOD!AJ89</f>
        <v>69.61</v>
      </c>
      <c r="N89">
        <f t="shared" si="7"/>
        <v>223.14999999999998</v>
      </c>
      <c r="O89" s="112">
        <f t="shared" si="8"/>
        <v>-9.9999999999909051E-3</v>
      </c>
      <c r="P89">
        <v>74.99663903204123</v>
      </c>
      <c r="Q89">
        <v>54.53755590410038</v>
      </c>
      <c r="R89">
        <v>4.9997759354694153</v>
      </c>
      <c r="S89">
        <v>18.99914855478378</v>
      </c>
      <c r="T89">
        <v>69.606880573605196</v>
      </c>
      <c r="U89" s="114">
        <f t="shared" si="9"/>
        <v>223.14</v>
      </c>
      <c r="V89" s="112">
        <f t="shared" si="10"/>
        <v>0</v>
      </c>
      <c r="Y89">
        <f>BAWANA!AW89+BAWANA!AX89</f>
        <v>23.43</v>
      </c>
      <c r="Z89">
        <f>BAWANA!BD89+BAWANA!BE89</f>
        <v>23.43</v>
      </c>
      <c r="AA89">
        <f>BAWANA!X89+BAWANA!Y89</f>
        <v>23.43</v>
      </c>
      <c r="AB89">
        <f>BAWANA!AE89+BAWANA!AF89</f>
        <v>23.43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223.14</v>
      </c>
      <c r="E90">
        <f>BAWANA!AM90</f>
        <v>0</v>
      </c>
      <c r="F90">
        <f t="shared" si="11"/>
        <v>256</v>
      </c>
      <c r="G90">
        <f t="shared" si="12"/>
        <v>223.14</v>
      </c>
      <c r="H90" s="112"/>
      <c r="I90">
        <f>BRPL_EOD!AI90+BRPL_EOD!AJ90</f>
        <v>75</v>
      </c>
      <c r="J90">
        <f>BYPL_EOD!AI90+BYPL_EOD!AJ90</f>
        <v>54.54</v>
      </c>
      <c r="K90">
        <f>MES_EOD!AI90+MES_EOD!AJ90</f>
        <v>5</v>
      </c>
      <c r="L90">
        <f>NDMC_EOD!AI90+NDMC_EOD!AJ90</f>
        <v>19</v>
      </c>
      <c r="M90">
        <f>TPDDL_EOD!AI90+TPDDL_EOD!AJ90</f>
        <v>69.61</v>
      </c>
      <c r="N90">
        <f t="shared" si="7"/>
        <v>223.14999999999998</v>
      </c>
      <c r="O90" s="112">
        <f t="shared" si="8"/>
        <v>-9.9999999999909051E-3</v>
      </c>
      <c r="P90">
        <v>74.99663903204123</v>
      </c>
      <c r="Q90">
        <v>54.53755590410038</v>
      </c>
      <c r="R90">
        <v>4.9997759354694153</v>
      </c>
      <c r="S90">
        <v>18.99914855478378</v>
      </c>
      <c r="T90">
        <v>69.606880573605196</v>
      </c>
      <c r="U90" s="114">
        <f t="shared" si="9"/>
        <v>223.14</v>
      </c>
      <c r="V90" s="112">
        <f t="shared" si="10"/>
        <v>0</v>
      </c>
      <c r="Y90">
        <f>BAWANA!AW90+BAWANA!AX90</f>
        <v>23.43</v>
      </c>
      <c r="Z90">
        <f>BAWANA!BD90+BAWANA!BE90</f>
        <v>23.43</v>
      </c>
      <c r="AA90">
        <f>BAWANA!X90+BAWANA!Y90</f>
        <v>23.43</v>
      </c>
      <c r="AB90">
        <f>BAWANA!AE90+BAWANA!AF90</f>
        <v>23.43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223.14</v>
      </c>
      <c r="E91">
        <f>BAWANA!AM91</f>
        <v>0</v>
      </c>
      <c r="F91">
        <f t="shared" si="11"/>
        <v>256</v>
      </c>
      <c r="G91">
        <f t="shared" si="12"/>
        <v>223.14</v>
      </c>
      <c r="H91" s="112"/>
      <c r="I91">
        <f>BRPL_EOD!AI91+BRPL_EOD!AJ91</f>
        <v>75</v>
      </c>
      <c r="J91">
        <f>BYPL_EOD!AI91+BYPL_EOD!AJ91</f>
        <v>54.54</v>
      </c>
      <c r="K91">
        <f>MES_EOD!AI91+MES_EOD!AJ91</f>
        <v>5</v>
      </c>
      <c r="L91">
        <f>NDMC_EOD!AI91+NDMC_EOD!AJ91</f>
        <v>19</v>
      </c>
      <c r="M91">
        <f>TPDDL_EOD!AI91+TPDDL_EOD!AJ91</f>
        <v>69.61</v>
      </c>
      <c r="N91">
        <f t="shared" si="7"/>
        <v>223.14999999999998</v>
      </c>
      <c r="O91" s="112">
        <f t="shared" si="8"/>
        <v>-9.9999999999909051E-3</v>
      </c>
      <c r="P91">
        <v>74.99663903204123</v>
      </c>
      <c r="Q91">
        <v>54.53755590410038</v>
      </c>
      <c r="R91">
        <v>4.9997759354694153</v>
      </c>
      <c r="S91">
        <v>18.99914855478378</v>
      </c>
      <c r="T91">
        <v>69.606880573605196</v>
      </c>
      <c r="U91" s="114">
        <f t="shared" si="9"/>
        <v>223.14</v>
      </c>
      <c r="V91" s="112">
        <f t="shared" si="10"/>
        <v>0</v>
      </c>
      <c r="Y91">
        <f>BAWANA!AW91+BAWANA!AX91</f>
        <v>23.43</v>
      </c>
      <c r="Z91">
        <f>BAWANA!BD91+BAWANA!BE91</f>
        <v>23.43</v>
      </c>
      <c r="AA91">
        <f>BAWANA!X91+BAWANA!Y91</f>
        <v>23.43</v>
      </c>
      <c r="AB91">
        <f>BAWANA!AE91+BAWANA!AF91</f>
        <v>23.43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223.14</v>
      </c>
      <c r="E92">
        <f>BAWANA!AM92</f>
        <v>0</v>
      </c>
      <c r="F92">
        <f t="shared" si="11"/>
        <v>256</v>
      </c>
      <c r="G92">
        <f t="shared" si="12"/>
        <v>223.14</v>
      </c>
      <c r="H92" s="112"/>
      <c r="I92">
        <f>BRPL_EOD!AI92+BRPL_EOD!AJ92</f>
        <v>75</v>
      </c>
      <c r="J92">
        <f>BYPL_EOD!AI92+BYPL_EOD!AJ92</f>
        <v>54.54</v>
      </c>
      <c r="K92">
        <f>MES_EOD!AI92+MES_EOD!AJ92</f>
        <v>5</v>
      </c>
      <c r="L92">
        <f>NDMC_EOD!AI92+NDMC_EOD!AJ92</f>
        <v>19</v>
      </c>
      <c r="M92">
        <f>TPDDL_EOD!AI92+TPDDL_EOD!AJ92</f>
        <v>69.61</v>
      </c>
      <c r="N92">
        <f t="shared" si="7"/>
        <v>223.14999999999998</v>
      </c>
      <c r="O92" s="112">
        <f t="shared" si="8"/>
        <v>-9.9999999999909051E-3</v>
      </c>
      <c r="P92">
        <v>74.99663903204123</v>
      </c>
      <c r="Q92">
        <v>54.53755590410038</v>
      </c>
      <c r="R92">
        <v>4.9997759354694153</v>
      </c>
      <c r="S92">
        <v>18.99914855478378</v>
      </c>
      <c r="T92">
        <v>69.606880573605196</v>
      </c>
      <c r="U92" s="114">
        <f t="shared" si="9"/>
        <v>223.14</v>
      </c>
      <c r="V92" s="112">
        <f t="shared" si="10"/>
        <v>0</v>
      </c>
      <c r="Y92">
        <f>BAWANA!AW92+BAWANA!AX92</f>
        <v>23.43</v>
      </c>
      <c r="Z92">
        <f>BAWANA!BD92+BAWANA!BE92</f>
        <v>23.43</v>
      </c>
      <c r="AA92">
        <f>BAWANA!X92+BAWANA!Y92</f>
        <v>23.43</v>
      </c>
      <c r="AB92">
        <f>BAWANA!AE92+BAWANA!AF92</f>
        <v>23.43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223.14</v>
      </c>
      <c r="E93">
        <f>BAWANA!AM93</f>
        <v>0</v>
      </c>
      <c r="F93">
        <f t="shared" si="11"/>
        <v>256</v>
      </c>
      <c r="G93">
        <f t="shared" si="12"/>
        <v>223.14</v>
      </c>
      <c r="H93" s="112"/>
      <c r="I93">
        <f>BRPL_EOD!AI93+BRPL_EOD!AJ93</f>
        <v>75</v>
      </c>
      <c r="J93">
        <f>BYPL_EOD!AI93+BYPL_EOD!AJ93</f>
        <v>54.54</v>
      </c>
      <c r="K93">
        <f>MES_EOD!AI93+MES_EOD!AJ93</f>
        <v>5</v>
      </c>
      <c r="L93">
        <f>NDMC_EOD!AI93+NDMC_EOD!AJ93</f>
        <v>19</v>
      </c>
      <c r="M93">
        <f>TPDDL_EOD!AI93+TPDDL_EOD!AJ93</f>
        <v>69.61</v>
      </c>
      <c r="N93">
        <f t="shared" si="7"/>
        <v>223.14999999999998</v>
      </c>
      <c r="O93" s="112">
        <f t="shared" si="8"/>
        <v>-9.9999999999909051E-3</v>
      </c>
      <c r="P93">
        <v>74.99663903204123</v>
      </c>
      <c r="Q93">
        <v>54.53755590410038</v>
      </c>
      <c r="R93">
        <v>4.9997759354694153</v>
      </c>
      <c r="S93">
        <v>18.99914855478378</v>
      </c>
      <c r="T93">
        <v>69.606880573605196</v>
      </c>
      <c r="U93" s="114">
        <f t="shared" si="9"/>
        <v>223.14</v>
      </c>
      <c r="V93" s="112">
        <f t="shared" si="10"/>
        <v>0</v>
      </c>
      <c r="Y93">
        <f>BAWANA!AW93+BAWANA!AX93</f>
        <v>23.43</v>
      </c>
      <c r="Z93">
        <f>BAWANA!BD93+BAWANA!BE93</f>
        <v>23.43</v>
      </c>
      <c r="AA93">
        <f>BAWANA!X93+BAWANA!Y93</f>
        <v>23.43</v>
      </c>
      <c r="AB93">
        <f>BAWANA!AE93+BAWANA!AF93</f>
        <v>23.43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223.14</v>
      </c>
      <c r="E94">
        <f>BAWANA!AM94</f>
        <v>0</v>
      </c>
      <c r="F94">
        <f t="shared" si="11"/>
        <v>256</v>
      </c>
      <c r="G94">
        <f t="shared" si="12"/>
        <v>223.14</v>
      </c>
      <c r="H94" s="112"/>
      <c r="I94">
        <f>BRPL_EOD!AI94+BRPL_EOD!AJ94</f>
        <v>75</v>
      </c>
      <c r="J94">
        <f>BYPL_EOD!AI94+BYPL_EOD!AJ94</f>
        <v>54.54</v>
      </c>
      <c r="K94">
        <f>MES_EOD!AI94+MES_EOD!AJ94</f>
        <v>5</v>
      </c>
      <c r="L94">
        <f>NDMC_EOD!AI94+NDMC_EOD!AJ94</f>
        <v>19</v>
      </c>
      <c r="M94">
        <f>TPDDL_EOD!AI94+TPDDL_EOD!AJ94</f>
        <v>69.61</v>
      </c>
      <c r="N94">
        <f t="shared" si="7"/>
        <v>223.14999999999998</v>
      </c>
      <c r="O94" s="112">
        <f t="shared" si="8"/>
        <v>-9.9999999999909051E-3</v>
      </c>
      <c r="P94">
        <v>74.99663903204123</v>
      </c>
      <c r="Q94">
        <v>54.53755590410038</v>
      </c>
      <c r="R94">
        <v>4.9997759354694153</v>
      </c>
      <c r="S94">
        <v>18.99914855478378</v>
      </c>
      <c r="T94">
        <v>69.606880573605196</v>
      </c>
      <c r="U94" s="114">
        <f t="shared" si="9"/>
        <v>223.14</v>
      </c>
      <c r="V94" s="112">
        <f t="shared" si="10"/>
        <v>0</v>
      </c>
      <c r="Y94">
        <f>BAWANA!AW94+BAWANA!AX94</f>
        <v>23.43</v>
      </c>
      <c r="Z94">
        <f>BAWANA!BD94+BAWANA!BE94</f>
        <v>23.43</v>
      </c>
      <c r="AA94">
        <f>BAWANA!X94+BAWANA!Y94</f>
        <v>23.43</v>
      </c>
      <c r="AB94">
        <f>BAWANA!AE94+BAWANA!AF94</f>
        <v>23.43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223.14</v>
      </c>
      <c r="E95">
        <f>BAWANA!AM95</f>
        <v>0</v>
      </c>
      <c r="F95">
        <f t="shared" si="11"/>
        <v>256</v>
      </c>
      <c r="G95">
        <f t="shared" si="12"/>
        <v>223.14</v>
      </c>
      <c r="H95" s="112"/>
      <c r="I95">
        <f>BRPL_EOD!AI95+BRPL_EOD!AJ95</f>
        <v>75</v>
      </c>
      <c r="J95">
        <f>BYPL_EOD!AI95+BYPL_EOD!AJ95</f>
        <v>54.54</v>
      </c>
      <c r="K95">
        <f>MES_EOD!AI95+MES_EOD!AJ95</f>
        <v>5</v>
      </c>
      <c r="L95">
        <f>NDMC_EOD!AI95+NDMC_EOD!AJ95</f>
        <v>19</v>
      </c>
      <c r="M95">
        <f>TPDDL_EOD!AI95+TPDDL_EOD!AJ95</f>
        <v>69.61</v>
      </c>
      <c r="N95">
        <f t="shared" si="7"/>
        <v>223.14999999999998</v>
      </c>
      <c r="O95" s="112">
        <f t="shared" si="8"/>
        <v>-9.9999999999909051E-3</v>
      </c>
      <c r="P95">
        <v>74.99663903204123</v>
      </c>
      <c r="Q95">
        <v>54.53755590410038</v>
      </c>
      <c r="R95">
        <v>4.9997759354694153</v>
      </c>
      <c r="S95">
        <v>18.99914855478378</v>
      </c>
      <c r="T95">
        <v>69.606880573605196</v>
      </c>
      <c r="U95" s="114">
        <f t="shared" si="9"/>
        <v>223.14</v>
      </c>
      <c r="V95" s="112">
        <f t="shared" si="10"/>
        <v>0</v>
      </c>
      <c r="Y95">
        <f>BAWANA!AW95+BAWANA!AX95</f>
        <v>23.43</v>
      </c>
      <c r="Z95">
        <f>BAWANA!BD95+BAWANA!BE95</f>
        <v>23.43</v>
      </c>
      <c r="AA95">
        <f>BAWANA!X95+BAWANA!Y95</f>
        <v>23.43</v>
      </c>
      <c r="AB95">
        <f>BAWANA!AE95+BAWANA!AF95</f>
        <v>23.43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223.14</v>
      </c>
      <c r="E96">
        <f>BAWANA!AM96</f>
        <v>0</v>
      </c>
      <c r="F96">
        <f t="shared" si="11"/>
        <v>256</v>
      </c>
      <c r="G96">
        <f t="shared" si="12"/>
        <v>223.14</v>
      </c>
      <c r="H96" s="112"/>
      <c r="I96">
        <f>BRPL_EOD!AI96+BRPL_EOD!AJ96</f>
        <v>75</v>
      </c>
      <c r="J96">
        <f>BYPL_EOD!AI96+BYPL_EOD!AJ96</f>
        <v>54.54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223.14999999999998</v>
      </c>
      <c r="O96" s="112">
        <f t="shared" si="8"/>
        <v>-9.9999999999909051E-3</v>
      </c>
      <c r="P96">
        <v>74.99663903204123</v>
      </c>
      <c r="Q96">
        <v>54.53755590410038</v>
      </c>
      <c r="R96">
        <v>4.9997759354694153</v>
      </c>
      <c r="S96">
        <v>18.99914855478378</v>
      </c>
      <c r="T96">
        <v>69.606880573605196</v>
      </c>
      <c r="U96" s="114">
        <f t="shared" si="9"/>
        <v>223.14</v>
      </c>
      <c r="V96" s="112">
        <f t="shared" si="10"/>
        <v>0</v>
      </c>
      <c r="Y96">
        <f>BAWANA!AW96+BAWANA!AX96</f>
        <v>23.43</v>
      </c>
      <c r="Z96">
        <f>BAWANA!BD96+BAWANA!BE96</f>
        <v>23.43</v>
      </c>
      <c r="AA96">
        <f>BAWANA!X96+BAWANA!Y96</f>
        <v>23.43</v>
      </c>
      <c r="AB96">
        <f>BAWANA!AE96+BAWANA!AF96</f>
        <v>23.43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223.14</v>
      </c>
      <c r="E97">
        <f>BAWANA!AM97</f>
        <v>0</v>
      </c>
      <c r="F97">
        <f t="shared" si="11"/>
        <v>256</v>
      </c>
      <c r="G97">
        <f t="shared" si="12"/>
        <v>223.14</v>
      </c>
      <c r="H97" s="112"/>
      <c r="I97">
        <f>BRPL_EOD!AI97+BRPL_EOD!AJ97</f>
        <v>75</v>
      </c>
      <c r="J97">
        <f>BYPL_EOD!AI97+BYPL_EOD!AJ97</f>
        <v>54.54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223.14999999999998</v>
      </c>
      <c r="O97" s="112">
        <f t="shared" si="8"/>
        <v>-9.9999999999909051E-3</v>
      </c>
      <c r="P97">
        <v>74.99663903204123</v>
      </c>
      <c r="Q97">
        <v>54.53755590410038</v>
      </c>
      <c r="R97">
        <v>4.9997759354694153</v>
      </c>
      <c r="S97">
        <v>18.99914855478378</v>
      </c>
      <c r="T97">
        <v>69.606880573605196</v>
      </c>
      <c r="U97" s="114">
        <f t="shared" si="9"/>
        <v>223.14</v>
      </c>
      <c r="V97" s="112">
        <f t="shared" si="10"/>
        <v>0</v>
      </c>
      <c r="Y97">
        <f>BAWANA!AW97+BAWANA!AX97</f>
        <v>23.43</v>
      </c>
      <c r="Z97">
        <f>BAWANA!BD97+BAWANA!BE97</f>
        <v>23.43</v>
      </c>
      <c r="AA97">
        <f>BAWANA!X97+BAWANA!Y97</f>
        <v>23.43</v>
      </c>
      <c r="AB97">
        <f>BAWANA!AE97+BAWANA!AF97</f>
        <v>23.43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223.14</v>
      </c>
      <c r="E98">
        <f>BAWANA!AM98</f>
        <v>0</v>
      </c>
      <c r="F98">
        <f t="shared" si="11"/>
        <v>256</v>
      </c>
      <c r="G98">
        <f t="shared" si="12"/>
        <v>223.14</v>
      </c>
      <c r="H98" s="112"/>
      <c r="I98">
        <f>BRPL_EOD!AI98+BRPL_EOD!AJ98</f>
        <v>75</v>
      </c>
      <c r="J98">
        <f>BYPL_EOD!AI98+BYPL_EOD!AJ98</f>
        <v>54.54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223.14999999999998</v>
      </c>
      <c r="O98" s="112">
        <f t="shared" si="8"/>
        <v>-9.9999999999909051E-3</v>
      </c>
      <c r="P98">
        <v>74.99663903204123</v>
      </c>
      <c r="Q98">
        <v>54.53755590410038</v>
      </c>
      <c r="R98">
        <v>4.9997759354694153</v>
      </c>
      <c r="S98">
        <v>18.99914855478378</v>
      </c>
      <c r="T98">
        <v>69.606880573605196</v>
      </c>
      <c r="U98" s="114">
        <f t="shared" si="9"/>
        <v>223.14</v>
      </c>
      <c r="V98" s="112">
        <f t="shared" si="10"/>
        <v>0</v>
      </c>
      <c r="Y98">
        <f>BAWANA!AW98+BAWANA!AX98</f>
        <v>23.43</v>
      </c>
      <c r="Z98">
        <f>BAWANA!BD98+BAWANA!BE98</f>
        <v>23.43</v>
      </c>
      <c r="AA98">
        <f>BAWANA!X98+BAWANA!Y98</f>
        <v>23.43</v>
      </c>
      <c r="AB98">
        <f>BAWANA!AE98+BAWANA!AF98</f>
        <v>23.43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5.248017499999996</v>
      </c>
      <c r="E99" s="114">
        <f t="shared" si="14"/>
        <v>0</v>
      </c>
      <c r="F99" s="114">
        <f t="shared" si="14"/>
        <v>6.1440000000000001</v>
      </c>
      <c r="G99" s="114">
        <f t="shared" si="14"/>
        <v>5.248017499999996</v>
      </c>
      <c r="H99" s="114"/>
      <c r="I99" s="114">
        <f t="shared" si="14"/>
        <v>1.8828049999999981</v>
      </c>
      <c r="J99" s="114">
        <f t="shared" si="14"/>
        <v>1.20119</v>
      </c>
      <c r="K99" s="114">
        <f t="shared" si="14"/>
        <v>0.12</v>
      </c>
      <c r="L99" s="114">
        <f t="shared" si="14"/>
        <v>0.46395999999999998</v>
      </c>
      <c r="M99" s="114">
        <f t="shared" si="14"/>
        <v>1.5801774999999978</v>
      </c>
      <c r="N99" s="114">
        <f t="shared" si="14"/>
        <v>5.2481325000000041</v>
      </c>
      <c r="O99" s="114">
        <f t="shared" si="14"/>
        <v>-1.1500000000019383E-4</v>
      </c>
      <c r="P99" s="114">
        <f t="shared" si="14"/>
        <v>1.8827643626073227</v>
      </c>
      <c r="Q99" s="114">
        <f t="shared" si="14"/>
        <v>1.2011641323108049</v>
      </c>
      <c r="R99" s="114">
        <f t="shared" si="14"/>
        <v>0.11999736002936913</v>
      </c>
      <c r="S99" s="114">
        <f t="shared" si="14"/>
        <v>0.46394980574661582</v>
      </c>
      <c r="T99" s="114">
        <f t="shared" si="14"/>
        <v>1.5801418393058853</v>
      </c>
      <c r="U99" s="114">
        <f t="shared" si="14"/>
        <v>5.248017499999996</v>
      </c>
      <c r="V99" s="114">
        <f t="shared" si="10"/>
        <v>0</v>
      </c>
      <c r="Y99" s="114">
        <f>SUM(Y3:Y98)/4000</f>
        <v>0.62748999999999944</v>
      </c>
      <c r="Z99" s="114">
        <f t="shared" ref="Z99:AD99" si="15">SUM(Z3:Z98)/4000</f>
        <v>0.60449249999999977</v>
      </c>
      <c r="AA99" s="114">
        <f t="shared" si="15"/>
        <v>0.62748999999999944</v>
      </c>
      <c r="AB99" s="114">
        <f t="shared" si="15"/>
        <v>0.60449249999999977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39.9</v>
      </c>
      <c r="E3">
        <v>0</v>
      </c>
      <c r="F3">
        <v>0</v>
      </c>
      <c r="G3">
        <v>65.16</v>
      </c>
      <c r="H3">
        <v>0</v>
      </c>
      <c r="I3">
        <v>0</v>
      </c>
      <c r="J3">
        <v>83.296000000000006</v>
      </c>
      <c r="K3">
        <v>686.77995699999997</v>
      </c>
      <c r="L3">
        <v>653.15250000000003</v>
      </c>
      <c r="M3">
        <v>92</v>
      </c>
      <c r="N3">
        <v>57.96</v>
      </c>
      <c r="O3">
        <v>123.66562500000001</v>
      </c>
      <c r="P3">
        <v>103.5</v>
      </c>
      <c r="Q3">
        <v>19.984999999999999</v>
      </c>
      <c r="R3">
        <v>42.392195999999998</v>
      </c>
      <c r="S3">
        <v>26.390910000000002</v>
      </c>
      <c r="T3">
        <v>0</v>
      </c>
      <c r="U3">
        <v>274.5</v>
      </c>
      <c r="V3">
        <v>20.731850000000001</v>
      </c>
      <c r="W3">
        <v>41.276000000000003</v>
      </c>
      <c r="X3">
        <v>147.515625</v>
      </c>
      <c r="Y3">
        <v>0</v>
      </c>
      <c r="Z3">
        <v>0</v>
      </c>
      <c r="AA3">
        <v>0</v>
      </c>
      <c r="AB3">
        <v>26.34008</v>
      </c>
      <c r="AC3">
        <v>9.6778399999999998</v>
      </c>
      <c r="AD3">
        <v>0</v>
      </c>
      <c r="AE3">
        <v>49.436556000000003</v>
      </c>
      <c r="AF3">
        <v>9.86</v>
      </c>
      <c r="AG3">
        <v>40.049999999999997</v>
      </c>
      <c r="AH3">
        <v>61.555</v>
      </c>
      <c r="AI3">
        <v>0</v>
      </c>
      <c r="AJ3">
        <v>0</v>
      </c>
      <c r="AK3">
        <v>50.76</v>
      </c>
      <c r="AL3">
        <v>24.402000000000001</v>
      </c>
      <c r="AM3">
        <v>0</v>
      </c>
      <c r="AN3">
        <v>0.86085</v>
      </c>
      <c r="AO3">
        <v>16.170000000000002</v>
      </c>
      <c r="AP3">
        <v>13.3224</v>
      </c>
      <c r="AQ3">
        <v>45.36</v>
      </c>
      <c r="AR3">
        <v>13.247999999999999</v>
      </c>
      <c r="AS3">
        <v>32.419319999999999</v>
      </c>
      <c r="AT3">
        <v>17.584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76.88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2966.1317090000007</v>
      </c>
    </row>
    <row r="4" spans="1:121">
      <c r="A4" t="s">
        <v>46</v>
      </c>
      <c r="B4">
        <v>0</v>
      </c>
      <c r="C4">
        <v>0</v>
      </c>
      <c r="D4">
        <v>39.9</v>
      </c>
      <c r="E4">
        <v>0</v>
      </c>
      <c r="F4">
        <v>0</v>
      </c>
      <c r="G4">
        <v>65.16</v>
      </c>
      <c r="H4">
        <v>0</v>
      </c>
      <c r="I4">
        <v>0</v>
      </c>
      <c r="J4">
        <v>83.296000000000006</v>
      </c>
      <c r="K4">
        <v>686.77995699999997</v>
      </c>
      <c r="L4">
        <v>653.15250000000003</v>
      </c>
      <c r="M4">
        <v>92</v>
      </c>
      <c r="N4">
        <v>57.96</v>
      </c>
      <c r="O4">
        <v>123.66562500000001</v>
      </c>
      <c r="P4">
        <v>103.5</v>
      </c>
      <c r="Q4">
        <v>19.984999999999999</v>
      </c>
      <c r="R4">
        <v>42.392195999999998</v>
      </c>
      <c r="S4">
        <v>26.390910000000002</v>
      </c>
      <c r="T4">
        <v>0</v>
      </c>
      <c r="U4">
        <v>274.5</v>
      </c>
      <c r="V4">
        <v>20.731850000000001</v>
      </c>
      <c r="W4">
        <v>41.276000000000003</v>
      </c>
      <c r="X4">
        <v>147.515625</v>
      </c>
      <c r="Y4">
        <v>0</v>
      </c>
      <c r="Z4">
        <v>0</v>
      </c>
      <c r="AA4">
        <v>0</v>
      </c>
      <c r="AB4">
        <v>26.34008</v>
      </c>
      <c r="AC4">
        <v>9.6778399999999998</v>
      </c>
      <c r="AD4">
        <v>0</v>
      </c>
      <c r="AE4">
        <v>49.436556000000003</v>
      </c>
      <c r="AF4">
        <v>9.86</v>
      </c>
      <c r="AG4">
        <v>40.049999999999997</v>
      </c>
      <c r="AH4">
        <v>61.555</v>
      </c>
      <c r="AI4">
        <v>0</v>
      </c>
      <c r="AJ4">
        <v>0</v>
      </c>
      <c r="AK4">
        <v>50.76</v>
      </c>
      <c r="AL4">
        <v>24.402000000000001</v>
      </c>
      <c r="AM4">
        <v>0</v>
      </c>
      <c r="AN4">
        <v>0.86085</v>
      </c>
      <c r="AO4">
        <v>16.170000000000002</v>
      </c>
      <c r="AP4">
        <v>13.3224</v>
      </c>
      <c r="AQ4">
        <v>30.24</v>
      </c>
      <c r="AR4">
        <v>13.247999999999999</v>
      </c>
      <c r="AS4">
        <v>32.419319999999999</v>
      </c>
      <c r="AT4">
        <v>17.584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76.88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2951.0117090000003</v>
      </c>
    </row>
    <row r="5" spans="1:121">
      <c r="A5" t="s">
        <v>47</v>
      </c>
      <c r="B5">
        <v>0</v>
      </c>
      <c r="C5">
        <v>0</v>
      </c>
      <c r="D5">
        <v>39.9</v>
      </c>
      <c r="E5">
        <v>0</v>
      </c>
      <c r="F5">
        <v>0</v>
      </c>
      <c r="G5">
        <v>65.16</v>
      </c>
      <c r="H5">
        <v>0</v>
      </c>
      <c r="I5">
        <v>0</v>
      </c>
      <c r="J5">
        <v>83.296000000000006</v>
      </c>
      <c r="K5">
        <v>686.77995699999997</v>
      </c>
      <c r="L5">
        <v>653.15250000000003</v>
      </c>
      <c r="M5">
        <v>92</v>
      </c>
      <c r="N5">
        <v>57.96</v>
      </c>
      <c r="O5">
        <v>123.66562500000001</v>
      </c>
      <c r="P5">
        <v>103.5</v>
      </c>
      <c r="Q5">
        <v>19.984999999999999</v>
      </c>
      <c r="R5">
        <v>42.392195999999998</v>
      </c>
      <c r="S5">
        <v>26.390910000000002</v>
      </c>
      <c r="T5">
        <v>0</v>
      </c>
      <c r="U5">
        <v>274.5</v>
      </c>
      <c r="V5">
        <v>20.731850000000001</v>
      </c>
      <c r="W5">
        <v>41.276000000000003</v>
      </c>
      <c r="X5">
        <v>147.515625</v>
      </c>
      <c r="Y5">
        <v>0</v>
      </c>
      <c r="Z5">
        <v>0</v>
      </c>
      <c r="AA5">
        <v>0</v>
      </c>
      <c r="AB5">
        <v>26.34008</v>
      </c>
      <c r="AC5">
        <v>9.6778399999999998</v>
      </c>
      <c r="AD5">
        <v>0</v>
      </c>
      <c r="AE5">
        <v>49.436556000000003</v>
      </c>
      <c r="AF5">
        <v>9.86</v>
      </c>
      <c r="AG5">
        <v>40.049999999999997</v>
      </c>
      <c r="AH5">
        <v>61.555</v>
      </c>
      <c r="AI5">
        <v>0</v>
      </c>
      <c r="AJ5">
        <v>0</v>
      </c>
      <c r="AK5">
        <v>50.76</v>
      </c>
      <c r="AL5">
        <v>24.402000000000001</v>
      </c>
      <c r="AM5">
        <v>0</v>
      </c>
      <c r="AN5">
        <v>0.86085</v>
      </c>
      <c r="AO5">
        <v>16.170000000000002</v>
      </c>
      <c r="AP5">
        <v>13.3224</v>
      </c>
      <c r="AQ5">
        <v>15.12</v>
      </c>
      <c r="AR5">
        <v>13.247999999999999</v>
      </c>
      <c r="AS5">
        <v>32.419319999999999</v>
      </c>
      <c r="AT5">
        <v>17.584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76.88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2935.8917090000004</v>
      </c>
    </row>
    <row r="6" spans="1:121">
      <c r="A6" t="s">
        <v>48</v>
      </c>
      <c r="B6">
        <v>0</v>
      </c>
      <c r="C6">
        <v>0</v>
      </c>
      <c r="D6">
        <v>39.9</v>
      </c>
      <c r="E6">
        <v>0</v>
      </c>
      <c r="F6">
        <v>0</v>
      </c>
      <c r="G6">
        <v>65.16</v>
      </c>
      <c r="H6">
        <v>0</v>
      </c>
      <c r="I6">
        <v>0</v>
      </c>
      <c r="J6">
        <v>83.296000000000006</v>
      </c>
      <c r="K6">
        <v>686.77995699999997</v>
      </c>
      <c r="L6">
        <v>653.15250000000003</v>
      </c>
      <c r="M6">
        <v>92</v>
      </c>
      <c r="N6">
        <v>57.96</v>
      </c>
      <c r="O6">
        <v>123.66562500000001</v>
      </c>
      <c r="P6">
        <v>103.5</v>
      </c>
      <c r="Q6">
        <v>19.984999999999999</v>
      </c>
      <c r="R6">
        <v>42.392195999999998</v>
      </c>
      <c r="S6">
        <v>26.390910000000002</v>
      </c>
      <c r="T6">
        <v>0</v>
      </c>
      <c r="U6">
        <v>274.5</v>
      </c>
      <c r="V6">
        <v>20.731850000000001</v>
      </c>
      <c r="W6">
        <v>41.276000000000003</v>
      </c>
      <c r="X6">
        <v>147.515625</v>
      </c>
      <c r="Y6">
        <v>0</v>
      </c>
      <c r="Z6">
        <v>0</v>
      </c>
      <c r="AA6">
        <v>0</v>
      </c>
      <c r="AB6">
        <v>26.34008</v>
      </c>
      <c r="AC6">
        <v>9.6778399999999998</v>
      </c>
      <c r="AD6">
        <v>0</v>
      </c>
      <c r="AE6">
        <v>49.436556000000003</v>
      </c>
      <c r="AF6">
        <v>9.86</v>
      </c>
      <c r="AG6">
        <v>40.049999999999997</v>
      </c>
      <c r="AH6">
        <v>61.555</v>
      </c>
      <c r="AI6">
        <v>0</v>
      </c>
      <c r="AJ6">
        <v>0</v>
      </c>
      <c r="AK6">
        <v>50.76</v>
      </c>
      <c r="AL6">
        <v>24.402000000000001</v>
      </c>
      <c r="AM6">
        <v>0</v>
      </c>
      <c r="AN6">
        <v>0.86085</v>
      </c>
      <c r="AO6">
        <v>16.170000000000002</v>
      </c>
      <c r="AP6">
        <v>13.3224</v>
      </c>
      <c r="AQ6">
        <v>0</v>
      </c>
      <c r="AR6">
        <v>13.247999999999999</v>
      </c>
      <c r="AS6">
        <v>32.419319999999999</v>
      </c>
      <c r="AT6">
        <v>17.584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76.88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2920.7717090000006</v>
      </c>
    </row>
    <row r="7" spans="1:121">
      <c r="A7" t="s">
        <v>49</v>
      </c>
      <c r="B7">
        <v>0</v>
      </c>
      <c r="C7">
        <v>0</v>
      </c>
      <c r="D7">
        <v>39.9</v>
      </c>
      <c r="E7">
        <v>0</v>
      </c>
      <c r="F7">
        <v>0</v>
      </c>
      <c r="G7">
        <v>65.16</v>
      </c>
      <c r="H7">
        <v>0</v>
      </c>
      <c r="I7">
        <v>0</v>
      </c>
      <c r="J7">
        <v>83.296000000000006</v>
      </c>
      <c r="K7">
        <v>686.77995699999997</v>
      </c>
      <c r="L7">
        <v>589.04999999999995</v>
      </c>
      <c r="M7">
        <v>92</v>
      </c>
      <c r="N7">
        <v>57.96</v>
      </c>
      <c r="O7">
        <v>123.66562500000001</v>
      </c>
      <c r="P7">
        <v>103.5</v>
      </c>
      <c r="Q7">
        <v>19.984999999999999</v>
      </c>
      <c r="R7">
        <v>42.392195999999998</v>
      </c>
      <c r="S7">
        <v>26.390910000000002</v>
      </c>
      <c r="T7">
        <v>0</v>
      </c>
      <c r="U7">
        <v>274.5</v>
      </c>
      <c r="V7">
        <v>20.731850000000001</v>
      </c>
      <c r="W7">
        <v>41.276000000000003</v>
      </c>
      <c r="X7">
        <v>147.515625</v>
      </c>
      <c r="Y7">
        <v>0</v>
      </c>
      <c r="Z7">
        <v>0</v>
      </c>
      <c r="AA7">
        <v>0</v>
      </c>
      <c r="AB7">
        <v>26.34008</v>
      </c>
      <c r="AC7">
        <v>9.6778399999999998</v>
      </c>
      <c r="AD7">
        <v>0</v>
      </c>
      <c r="AE7">
        <v>49.436556000000003</v>
      </c>
      <c r="AF7">
        <v>8.8740000000000006</v>
      </c>
      <c r="AG7">
        <v>40.049999999999997</v>
      </c>
      <c r="AH7">
        <v>61.555</v>
      </c>
      <c r="AI7">
        <v>0</v>
      </c>
      <c r="AJ7">
        <v>0</v>
      </c>
      <c r="AK7">
        <v>50.76</v>
      </c>
      <c r="AL7">
        <v>24.402000000000001</v>
      </c>
      <c r="AM7">
        <v>0</v>
      </c>
      <c r="AN7">
        <v>0.86085</v>
      </c>
      <c r="AO7">
        <v>16.170000000000002</v>
      </c>
      <c r="AP7">
        <v>13.3224</v>
      </c>
      <c r="AQ7">
        <v>0</v>
      </c>
      <c r="AR7">
        <v>13.247999999999999</v>
      </c>
      <c r="AS7">
        <v>32.419319999999999</v>
      </c>
      <c r="AT7">
        <v>17.584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76.88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2855.6832089999998</v>
      </c>
    </row>
    <row r="8" spans="1:121">
      <c r="A8" t="s">
        <v>50</v>
      </c>
      <c r="B8">
        <v>0</v>
      </c>
      <c r="C8">
        <v>0</v>
      </c>
      <c r="D8">
        <v>39.9</v>
      </c>
      <c r="E8">
        <v>0</v>
      </c>
      <c r="F8">
        <v>0</v>
      </c>
      <c r="G8">
        <v>65.16</v>
      </c>
      <c r="H8">
        <v>0</v>
      </c>
      <c r="I8">
        <v>0</v>
      </c>
      <c r="J8">
        <v>83.296000000000006</v>
      </c>
      <c r="K8">
        <v>686.77995699999997</v>
      </c>
      <c r="L8">
        <v>485.1</v>
      </c>
      <c r="M8">
        <v>92</v>
      </c>
      <c r="N8">
        <v>57.96</v>
      </c>
      <c r="O8">
        <v>123.66562500000001</v>
      </c>
      <c r="P8">
        <v>103.5</v>
      </c>
      <c r="Q8">
        <v>19.984999999999999</v>
      </c>
      <c r="R8">
        <v>42.392195999999998</v>
      </c>
      <c r="S8">
        <v>26.390910000000002</v>
      </c>
      <c r="T8">
        <v>0</v>
      </c>
      <c r="U8">
        <v>274.5</v>
      </c>
      <c r="V8">
        <v>20.731850000000001</v>
      </c>
      <c r="W8">
        <v>41.276000000000003</v>
      </c>
      <c r="X8">
        <v>147.515625</v>
      </c>
      <c r="Y8">
        <v>0</v>
      </c>
      <c r="Z8">
        <v>0</v>
      </c>
      <c r="AA8">
        <v>0</v>
      </c>
      <c r="AB8">
        <v>26.34008</v>
      </c>
      <c r="AC8">
        <v>9.6778399999999998</v>
      </c>
      <c r="AD8">
        <v>0</v>
      </c>
      <c r="AE8">
        <v>49.436556000000003</v>
      </c>
      <c r="AF8">
        <v>8.8740000000000006</v>
      </c>
      <c r="AG8">
        <v>40.049999999999997</v>
      </c>
      <c r="AH8">
        <v>61.555</v>
      </c>
      <c r="AI8">
        <v>0</v>
      </c>
      <c r="AJ8">
        <v>0</v>
      </c>
      <c r="AK8">
        <v>50.76</v>
      </c>
      <c r="AL8">
        <v>24.402000000000001</v>
      </c>
      <c r="AM8">
        <v>0</v>
      </c>
      <c r="AN8">
        <v>0.86085</v>
      </c>
      <c r="AO8">
        <v>16.170000000000002</v>
      </c>
      <c r="AP8">
        <v>13.3224</v>
      </c>
      <c r="AQ8">
        <v>0</v>
      </c>
      <c r="AR8">
        <v>48.576000000000001</v>
      </c>
      <c r="AS8">
        <v>32.419319999999999</v>
      </c>
      <c r="AT8">
        <v>17.584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76.88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2787.061209</v>
      </c>
    </row>
    <row r="9" spans="1:121">
      <c r="A9" t="s">
        <v>51</v>
      </c>
      <c r="B9">
        <v>0</v>
      </c>
      <c r="C9">
        <v>0</v>
      </c>
      <c r="D9">
        <v>39.9</v>
      </c>
      <c r="E9">
        <v>0</v>
      </c>
      <c r="F9">
        <v>0</v>
      </c>
      <c r="G9">
        <v>65.16</v>
      </c>
      <c r="H9">
        <v>0</v>
      </c>
      <c r="I9">
        <v>0</v>
      </c>
      <c r="J9">
        <v>83.296000000000006</v>
      </c>
      <c r="K9">
        <v>686.77995699999997</v>
      </c>
      <c r="L9">
        <v>462</v>
      </c>
      <c r="M9">
        <v>92</v>
      </c>
      <c r="N9">
        <v>57.96</v>
      </c>
      <c r="O9">
        <v>123.66562500000001</v>
      </c>
      <c r="P9">
        <v>103.5</v>
      </c>
      <c r="Q9">
        <v>19.984999999999999</v>
      </c>
      <c r="R9">
        <v>42.392195999999998</v>
      </c>
      <c r="S9">
        <v>26.390910000000002</v>
      </c>
      <c r="T9">
        <v>0</v>
      </c>
      <c r="U9">
        <v>274.5</v>
      </c>
      <c r="V9">
        <v>20.731850000000001</v>
      </c>
      <c r="W9">
        <v>40.061999999999998</v>
      </c>
      <c r="X9">
        <v>147.515625</v>
      </c>
      <c r="Y9">
        <v>0</v>
      </c>
      <c r="Z9">
        <v>0</v>
      </c>
      <c r="AA9">
        <v>0</v>
      </c>
      <c r="AB9">
        <v>26.34008</v>
      </c>
      <c r="AC9">
        <v>9.6778399999999998</v>
      </c>
      <c r="AD9">
        <v>0</v>
      </c>
      <c r="AE9">
        <v>49.436556000000003</v>
      </c>
      <c r="AF9">
        <v>8.8740000000000006</v>
      </c>
      <c r="AG9">
        <v>40.049999999999997</v>
      </c>
      <c r="AH9">
        <v>61.555</v>
      </c>
      <c r="AI9">
        <v>0</v>
      </c>
      <c r="AJ9">
        <v>0</v>
      </c>
      <c r="AK9">
        <v>50.76</v>
      </c>
      <c r="AL9">
        <v>24.402000000000001</v>
      </c>
      <c r="AM9">
        <v>0</v>
      </c>
      <c r="AN9">
        <v>0.86085</v>
      </c>
      <c r="AO9">
        <v>16.170000000000002</v>
      </c>
      <c r="AP9">
        <v>13.3224</v>
      </c>
      <c r="AQ9">
        <v>0</v>
      </c>
      <c r="AR9">
        <v>48.576000000000001</v>
      </c>
      <c r="AS9">
        <v>12.1068</v>
      </c>
      <c r="AT9">
        <v>17.584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76.88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2742.4346890000002</v>
      </c>
    </row>
    <row r="10" spans="1:121">
      <c r="A10" t="s">
        <v>52</v>
      </c>
      <c r="B10">
        <v>0</v>
      </c>
      <c r="C10">
        <v>0</v>
      </c>
      <c r="D10">
        <v>39.9</v>
      </c>
      <c r="E10">
        <v>0</v>
      </c>
      <c r="F10">
        <v>0</v>
      </c>
      <c r="G10">
        <v>65.16</v>
      </c>
      <c r="H10">
        <v>0</v>
      </c>
      <c r="I10">
        <v>0</v>
      </c>
      <c r="J10">
        <v>83.296000000000006</v>
      </c>
      <c r="K10">
        <v>686.77995699999997</v>
      </c>
      <c r="L10">
        <v>462</v>
      </c>
      <c r="M10">
        <v>92</v>
      </c>
      <c r="N10">
        <v>57.96</v>
      </c>
      <c r="O10">
        <v>123.66562500000001</v>
      </c>
      <c r="P10">
        <v>103.5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274.5</v>
      </c>
      <c r="V10">
        <v>20.731850000000001</v>
      </c>
      <c r="W10">
        <v>40.061999999999998</v>
      </c>
      <c r="X10">
        <v>147.515625</v>
      </c>
      <c r="Y10">
        <v>0</v>
      </c>
      <c r="Z10">
        <v>0</v>
      </c>
      <c r="AA10">
        <v>0</v>
      </c>
      <c r="AB10">
        <v>26.34008</v>
      </c>
      <c r="AC10">
        <v>9.6778399999999998</v>
      </c>
      <c r="AD10">
        <v>0</v>
      </c>
      <c r="AE10">
        <v>49.436556000000003</v>
      </c>
      <c r="AF10">
        <v>8.8740000000000006</v>
      </c>
      <c r="AG10">
        <v>40.049999999999997</v>
      </c>
      <c r="AH10">
        <v>61.555</v>
      </c>
      <c r="AI10">
        <v>0</v>
      </c>
      <c r="AJ10">
        <v>0</v>
      </c>
      <c r="AK10">
        <v>50.76</v>
      </c>
      <c r="AL10">
        <v>24.402000000000001</v>
      </c>
      <c r="AM10">
        <v>0</v>
      </c>
      <c r="AN10">
        <v>0.86085</v>
      </c>
      <c r="AO10">
        <v>16.170000000000002</v>
      </c>
      <c r="AP10">
        <v>13.3224</v>
      </c>
      <c r="AQ10">
        <v>0</v>
      </c>
      <c r="AR10">
        <v>13.247999999999999</v>
      </c>
      <c r="AS10">
        <v>10.089</v>
      </c>
      <c r="AT10">
        <v>17.584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76.88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2705.0888890000001</v>
      </c>
    </row>
    <row r="11" spans="1:121">
      <c r="A11" t="s">
        <v>53</v>
      </c>
      <c r="B11">
        <v>0</v>
      </c>
      <c r="C11">
        <v>0</v>
      </c>
      <c r="D11">
        <v>39.9</v>
      </c>
      <c r="E11">
        <v>0</v>
      </c>
      <c r="F11">
        <v>0</v>
      </c>
      <c r="G11">
        <v>65.16</v>
      </c>
      <c r="H11">
        <v>0</v>
      </c>
      <c r="I11">
        <v>0</v>
      </c>
      <c r="J11">
        <v>83.296000000000006</v>
      </c>
      <c r="K11">
        <v>686.77995699999997</v>
      </c>
      <c r="L11">
        <v>462</v>
      </c>
      <c r="M11">
        <v>92</v>
      </c>
      <c r="N11">
        <v>57.96</v>
      </c>
      <c r="O11">
        <v>123.66562500000001</v>
      </c>
      <c r="P11">
        <v>103.5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274.5</v>
      </c>
      <c r="V11">
        <v>20.731850000000001</v>
      </c>
      <c r="W11">
        <v>40.061999999999998</v>
      </c>
      <c r="X11">
        <v>147.515625</v>
      </c>
      <c r="Y11">
        <v>0</v>
      </c>
      <c r="Z11">
        <v>0</v>
      </c>
      <c r="AA11">
        <v>0</v>
      </c>
      <c r="AB11">
        <v>26.34008</v>
      </c>
      <c r="AC11">
        <v>9.6778399999999998</v>
      </c>
      <c r="AD11">
        <v>0</v>
      </c>
      <c r="AE11">
        <v>49.436556000000003</v>
      </c>
      <c r="AF11">
        <v>8.8740000000000006</v>
      </c>
      <c r="AG11">
        <v>40.049999999999997</v>
      </c>
      <c r="AH11">
        <v>61.555</v>
      </c>
      <c r="AI11">
        <v>0</v>
      </c>
      <c r="AJ11">
        <v>0</v>
      </c>
      <c r="AK11">
        <v>50.76</v>
      </c>
      <c r="AL11">
        <v>24.402000000000001</v>
      </c>
      <c r="AM11">
        <v>0</v>
      </c>
      <c r="AN11">
        <v>0.86085</v>
      </c>
      <c r="AO11">
        <v>16.170000000000002</v>
      </c>
      <c r="AP11">
        <v>13.3224</v>
      </c>
      <c r="AQ11">
        <v>0</v>
      </c>
      <c r="AR11">
        <v>13.247999999999999</v>
      </c>
      <c r="AS11">
        <v>10.089</v>
      </c>
      <c r="AT11">
        <v>17.584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76.88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2705.0888890000001</v>
      </c>
    </row>
    <row r="12" spans="1:121">
      <c r="A12" t="s">
        <v>54</v>
      </c>
      <c r="B12">
        <v>0</v>
      </c>
      <c r="C12">
        <v>0</v>
      </c>
      <c r="D12">
        <v>39.9</v>
      </c>
      <c r="E12">
        <v>0</v>
      </c>
      <c r="F12">
        <v>0</v>
      </c>
      <c r="G12">
        <v>65.16</v>
      </c>
      <c r="H12">
        <v>0</v>
      </c>
      <c r="I12">
        <v>0</v>
      </c>
      <c r="J12">
        <v>83.296000000000006</v>
      </c>
      <c r="K12">
        <v>686.77995699999997</v>
      </c>
      <c r="L12">
        <v>462</v>
      </c>
      <c r="M12">
        <v>92</v>
      </c>
      <c r="N12">
        <v>57.96</v>
      </c>
      <c r="O12">
        <v>123.66562500000001</v>
      </c>
      <c r="P12">
        <v>103.5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274.5</v>
      </c>
      <c r="V12">
        <v>20.731850000000001</v>
      </c>
      <c r="W12">
        <v>40.061999999999998</v>
      </c>
      <c r="X12">
        <v>147.515625</v>
      </c>
      <c r="Y12">
        <v>0</v>
      </c>
      <c r="Z12">
        <v>0</v>
      </c>
      <c r="AA12">
        <v>0</v>
      </c>
      <c r="AB12">
        <v>26.34008</v>
      </c>
      <c r="AC12">
        <v>9.6778399999999998</v>
      </c>
      <c r="AD12">
        <v>0</v>
      </c>
      <c r="AE12">
        <v>49.436556000000003</v>
      </c>
      <c r="AF12">
        <v>8.8740000000000006</v>
      </c>
      <c r="AG12">
        <v>40.049999999999997</v>
      </c>
      <c r="AH12">
        <v>61.555</v>
      </c>
      <c r="AI12">
        <v>0</v>
      </c>
      <c r="AJ12">
        <v>0</v>
      </c>
      <c r="AK12">
        <v>50.76</v>
      </c>
      <c r="AL12">
        <v>24.402000000000001</v>
      </c>
      <c r="AM12">
        <v>0</v>
      </c>
      <c r="AN12">
        <v>0.86085</v>
      </c>
      <c r="AO12">
        <v>16.170000000000002</v>
      </c>
      <c r="AP12">
        <v>13.3224</v>
      </c>
      <c r="AQ12">
        <v>0</v>
      </c>
      <c r="AR12">
        <v>13.247999999999999</v>
      </c>
      <c r="AS12">
        <v>10.089</v>
      </c>
      <c r="AT12">
        <v>17.584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76.88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2705.0888890000001</v>
      </c>
    </row>
    <row r="13" spans="1:121">
      <c r="A13" t="s">
        <v>55</v>
      </c>
      <c r="B13">
        <v>0</v>
      </c>
      <c r="C13">
        <v>0</v>
      </c>
      <c r="D13">
        <v>39.9</v>
      </c>
      <c r="E13">
        <v>0</v>
      </c>
      <c r="F13">
        <v>0</v>
      </c>
      <c r="G13">
        <v>65.16</v>
      </c>
      <c r="H13">
        <v>0</v>
      </c>
      <c r="I13">
        <v>0</v>
      </c>
      <c r="J13">
        <v>83.296000000000006</v>
      </c>
      <c r="K13">
        <v>686.77995699999997</v>
      </c>
      <c r="L13">
        <v>462</v>
      </c>
      <c r="M13">
        <v>92</v>
      </c>
      <c r="N13">
        <v>57.96</v>
      </c>
      <c r="O13">
        <v>123.66562500000001</v>
      </c>
      <c r="P13">
        <v>103.5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274.5</v>
      </c>
      <c r="V13">
        <v>20.731850000000001</v>
      </c>
      <c r="W13">
        <v>40.061999999999998</v>
      </c>
      <c r="X13">
        <v>147.515625</v>
      </c>
      <c r="Y13">
        <v>0</v>
      </c>
      <c r="Z13">
        <v>0</v>
      </c>
      <c r="AA13">
        <v>0</v>
      </c>
      <c r="AB13">
        <v>26.34008</v>
      </c>
      <c r="AC13">
        <v>9.6778399999999998</v>
      </c>
      <c r="AD13">
        <v>0</v>
      </c>
      <c r="AE13">
        <v>49.436556000000003</v>
      </c>
      <c r="AF13">
        <v>8.8740000000000006</v>
      </c>
      <c r="AG13">
        <v>40.049999999999997</v>
      </c>
      <c r="AH13">
        <v>61.555</v>
      </c>
      <c r="AI13">
        <v>0</v>
      </c>
      <c r="AJ13">
        <v>0</v>
      </c>
      <c r="AK13">
        <v>50.76</v>
      </c>
      <c r="AL13">
        <v>24.402000000000001</v>
      </c>
      <c r="AM13">
        <v>0</v>
      </c>
      <c r="AN13">
        <v>0.86085</v>
      </c>
      <c r="AO13">
        <v>17.64</v>
      </c>
      <c r="AP13">
        <v>13.3224</v>
      </c>
      <c r="AQ13">
        <v>0</v>
      </c>
      <c r="AR13">
        <v>13.247999999999999</v>
      </c>
      <c r="AS13">
        <v>10.089</v>
      </c>
      <c r="AT13">
        <v>17.584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76.88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2706.5588889999999</v>
      </c>
    </row>
    <row r="14" spans="1:121">
      <c r="A14" t="s">
        <v>56</v>
      </c>
      <c r="B14">
        <v>0</v>
      </c>
      <c r="C14">
        <v>0</v>
      </c>
      <c r="D14">
        <v>39.9</v>
      </c>
      <c r="E14">
        <v>0</v>
      </c>
      <c r="F14">
        <v>0</v>
      </c>
      <c r="G14">
        <v>65.16</v>
      </c>
      <c r="H14">
        <v>0</v>
      </c>
      <c r="I14">
        <v>0</v>
      </c>
      <c r="J14">
        <v>83.296000000000006</v>
      </c>
      <c r="K14">
        <v>686.77995699999997</v>
      </c>
      <c r="L14">
        <v>462</v>
      </c>
      <c r="M14">
        <v>92</v>
      </c>
      <c r="N14">
        <v>57.96</v>
      </c>
      <c r="O14">
        <v>123.66562500000001</v>
      </c>
      <c r="P14">
        <v>103.5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274.5</v>
      </c>
      <c r="V14">
        <v>20.731850000000001</v>
      </c>
      <c r="W14">
        <v>40.061999999999998</v>
      </c>
      <c r="X14">
        <v>147.515625</v>
      </c>
      <c r="Y14">
        <v>0</v>
      </c>
      <c r="Z14">
        <v>0</v>
      </c>
      <c r="AA14">
        <v>0</v>
      </c>
      <c r="AB14">
        <v>26.34008</v>
      </c>
      <c r="AC14">
        <v>9.6778399999999998</v>
      </c>
      <c r="AD14">
        <v>0</v>
      </c>
      <c r="AE14">
        <v>49.436556000000003</v>
      </c>
      <c r="AF14">
        <v>8.8740000000000006</v>
      </c>
      <c r="AG14">
        <v>40.049999999999997</v>
      </c>
      <c r="AH14">
        <v>61.555</v>
      </c>
      <c r="AI14">
        <v>0</v>
      </c>
      <c r="AJ14">
        <v>0</v>
      </c>
      <c r="AK14">
        <v>50.76</v>
      </c>
      <c r="AL14">
        <v>36.021999999999998</v>
      </c>
      <c r="AM14">
        <v>0</v>
      </c>
      <c r="AN14">
        <v>0.86085</v>
      </c>
      <c r="AO14">
        <v>17.64</v>
      </c>
      <c r="AP14">
        <v>13.3224</v>
      </c>
      <c r="AQ14">
        <v>0</v>
      </c>
      <c r="AR14">
        <v>13.247999999999999</v>
      </c>
      <c r="AS14">
        <v>10.089</v>
      </c>
      <c r="AT14">
        <v>17.584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76.88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2718.1788889999998</v>
      </c>
    </row>
    <row r="15" spans="1:121">
      <c r="A15" t="s">
        <v>57</v>
      </c>
      <c r="B15">
        <v>0</v>
      </c>
      <c r="C15">
        <v>0</v>
      </c>
      <c r="D15">
        <v>39.9</v>
      </c>
      <c r="E15">
        <v>0</v>
      </c>
      <c r="F15">
        <v>0</v>
      </c>
      <c r="G15">
        <v>65.16</v>
      </c>
      <c r="H15">
        <v>0</v>
      </c>
      <c r="I15">
        <v>0</v>
      </c>
      <c r="J15">
        <v>83.296000000000006</v>
      </c>
      <c r="K15">
        <v>686.77995699999997</v>
      </c>
      <c r="L15">
        <v>462</v>
      </c>
      <c r="M15">
        <v>92</v>
      </c>
      <c r="N15">
        <v>57.96</v>
      </c>
      <c r="O15">
        <v>123.66562500000001</v>
      </c>
      <c r="P15">
        <v>103.5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274.5</v>
      </c>
      <c r="V15">
        <v>20.731850000000001</v>
      </c>
      <c r="W15">
        <v>36.42</v>
      </c>
      <c r="X15">
        <v>147.515625</v>
      </c>
      <c r="Y15">
        <v>0</v>
      </c>
      <c r="Z15">
        <v>0</v>
      </c>
      <c r="AA15">
        <v>0</v>
      </c>
      <c r="AB15">
        <v>26.34008</v>
      </c>
      <c r="AC15">
        <v>9.6778399999999998</v>
      </c>
      <c r="AD15">
        <v>0</v>
      </c>
      <c r="AE15">
        <v>49.436556000000003</v>
      </c>
      <c r="AF15">
        <v>8.8740000000000006</v>
      </c>
      <c r="AG15">
        <v>40.049999999999997</v>
      </c>
      <c r="AH15">
        <v>61.555</v>
      </c>
      <c r="AI15">
        <v>0</v>
      </c>
      <c r="AJ15">
        <v>0</v>
      </c>
      <c r="AK15">
        <v>50.76</v>
      </c>
      <c r="AL15">
        <v>85.988</v>
      </c>
      <c r="AM15">
        <v>0</v>
      </c>
      <c r="AN15">
        <v>0.86085</v>
      </c>
      <c r="AO15">
        <v>17.64</v>
      </c>
      <c r="AP15">
        <v>12.169499999999999</v>
      </c>
      <c r="AQ15">
        <v>0</v>
      </c>
      <c r="AR15">
        <v>13.247999999999999</v>
      </c>
      <c r="AS15">
        <v>10.089</v>
      </c>
      <c r="AT15">
        <v>17.584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76.88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2763.3499889999998</v>
      </c>
    </row>
    <row r="16" spans="1:121">
      <c r="A16" t="s">
        <v>58</v>
      </c>
      <c r="B16">
        <v>0</v>
      </c>
      <c r="C16">
        <v>0</v>
      </c>
      <c r="D16">
        <v>39.9</v>
      </c>
      <c r="E16">
        <v>0</v>
      </c>
      <c r="F16">
        <v>0</v>
      </c>
      <c r="G16">
        <v>65.16</v>
      </c>
      <c r="H16">
        <v>0</v>
      </c>
      <c r="I16">
        <v>0</v>
      </c>
      <c r="J16">
        <v>83.296000000000006</v>
      </c>
      <c r="K16">
        <v>686.77995699999997</v>
      </c>
      <c r="L16">
        <v>462</v>
      </c>
      <c r="M16">
        <v>92</v>
      </c>
      <c r="N16">
        <v>57.96</v>
      </c>
      <c r="O16">
        <v>123.66562500000001</v>
      </c>
      <c r="P16">
        <v>103.5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274.5</v>
      </c>
      <c r="V16">
        <v>20.731850000000001</v>
      </c>
      <c r="W16">
        <v>36.42</v>
      </c>
      <c r="X16">
        <v>147.515625</v>
      </c>
      <c r="Y16">
        <v>0</v>
      </c>
      <c r="Z16">
        <v>0</v>
      </c>
      <c r="AA16">
        <v>0</v>
      </c>
      <c r="AB16">
        <v>26.34008</v>
      </c>
      <c r="AC16">
        <v>9.6778399999999998</v>
      </c>
      <c r="AD16">
        <v>0</v>
      </c>
      <c r="AE16">
        <v>49.436556000000003</v>
      </c>
      <c r="AF16">
        <v>8.8740000000000006</v>
      </c>
      <c r="AG16">
        <v>40.049999999999997</v>
      </c>
      <c r="AH16">
        <v>61.555</v>
      </c>
      <c r="AI16">
        <v>0</v>
      </c>
      <c r="AJ16">
        <v>0</v>
      </c>
      <c r="AK16">
        <v>50.76</v>
      </c>
      <c r="AL16">
        <v>85.988</v>
      </c>
      <c r="AM16">
        <v>0</v>
      </c>
      <c r="AN16">
        <v>0.86085</v>
      </c>
      <c r="AO16">
        <v>17.64</v>
      </c>
      <c r="AP16">
        <v>12.169499999999999</v>
      </c>
      <c r="AQ16">
        <v>0</v>
      </c>
      <c r="AR16">
        <v>13.247999999999999</v>
      </c>
      <c r="AS16">
        <v>10.089</v>
      </c>
      <c r="AT16">
        <v>17.584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76.88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2763.3499889999998</v>
      </c>
    </row>
    <row r="17" spans="1:117">
      <c r="A17" t="s">
        <v>59</v>
      </c>
      <c r="B17">
        <v>0</v>
      </c>
      <c r="C17">
        <v>0</v>
      </c>
      <c r="D17">
        <v>39.9</v>
      </c>
      <c r="E17">
        <v>0</v>
      </c>
      <c r="F17">
        <v>0</v>
      </c>
      <c r="G17">
        <v>65.16</v>
      </c>
      <c r="H17">
        <v>0</v>
      </c>
      <c r="I17">
        <v>0</v>
      </c>
      <c r="J17">
        <v>83.296000000000006</v>
      </c>
      <c r="K17">
        <v>686.77995699999997</v>
      </c>
      <c r="L17">
        <v>462</v>
      </c>
      <c r="M17">
        <v>92</v>
      </c>
      <c r="N17">
        <v>57.96</v>
      </c>
      <c r="O17">
        <v>123.66562500000001</v>
      </c>
      <c r="P17">
        <v>103.5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274.5</v>
      </c>
      <c r="V17">
        <v>20.731850000000001</v>
      </c>
      <c r="W17">
        <v>36.42</v>
      </c>
      <c r="X17">
        <v>147.515625</v>
      </c>
      <c r="Y17">
        <v>0</v>
      </c>
      <c r="Z17">
        <v>0</v>
      </c>
      <c r="AA17">
        <v>0</v>
      </c>
      <c r="AB17">
        <v>18.661999999999999</v>
      </c>
      <c r="AC17">
        <v>9.6778399999999998</v>
      </c>
      <c r="AD17">
        <v>0</v>
      </c>
      <c r="AE17">
        <v>49.436556000000003</v>
      </c>
      <c r="AF17">
        <v>8.8740000000000006</v>
      </c>
      <c r="AG17">
        <v>40.049999999999997</v>
      </c>
      <c r="AH17">
        <v>61.555</v>
      </c>
      <c r="AI17">
        <v>0</v>
      </c>
      <c r="AJ17">
        <v>0</v>
      </c>
      <c r="AK17">
        <v>50.76</v>
      </c>
      <c r="AL17">
        <v>85.988</v>
      </c>
      <c r="AM17">
        <v>0</v>
      </c>
      <c r="AN17">
        <v>0.86085</v>
      </c>
      <c r="AO17">
        <v>17.64</v>
      </c>
      <c r="AP17">
        <v>12.169499999999999</v>
      </c>
      <c r="AQ17">
        <v>0</v>
      </c>
      <c r="AR17">
        <v>13.247999999999999</v>
      </c>
      <c r="AS17">
        <v>10.089</v>
      </c>
      <c r="AT17">
        <v>17.584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76.88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2755.6719089999997</v>
      </c>
    </row>
    <row r="18" spans="1:117">
      <c r="A18" t="s">
        <v>60</v>
      </c>
      <c r="B18">
        <v>0</v>
      </c>
      <c r="C18">
        <v>0</v>
      </c>
      <c r="D18">
        <v>39.9</v>
      </c>
      <c r="E18">
        <v>0</v>
      </c>
      <c r="F18">
        <v>0</v>
      </c>
      <c r="G18">
        <v>65.16</v>
      </c>
      <c r="H18">
        <v>0</v>
      </c>
      <c r="I18">
        <v>0</v>
      </c>
      <c r="J18">
        <v>83.296000000000006</v>
      </c>
      <c r="K18">
        <v>686.77995699999997</v>
      </c>
      <c r="L18">
        <v>462</v>
      </c>
      <c r="M18">
        <v>92</v>
      </c>
      <c r="N18">
        <v>57.96</v>
      </c>
      <c r="O18">
        <v>123.66562500000001</v>
      </c>
      <c r="P18">
        <v>103.5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274.5</v>
      </c>
      <c r="V18">
        <v>20.731850000000001</v>
      </c>
      <c r="W18">
        <v>36.42</v>
      </c>
      <c r="X18">
        <v>147.515625</v>
      </c>
      <c r="Y18">
        <v>0</v>
      </c>
      <c r="Z18">
        <v>0</v>
      </c>
      <c r="AA18">
        <v>0</v>
      </c>
      <c r="AB18">
        <v>18.661999999999999</v>
      </c>
      <c r="AC18">
        <v>9.6778399999999998</v>
      </c>
      <c r="AD18">
        <v>0</v>
      </c>
      <c r="AE18">
        <v>49.436556000000003</v>
      </c>
      <c r="AF18">
        <v>8.8740000000000006</v>
      </c>
      <c r="AG18">
        <v>40.049999999999997</v>
      </c>
      <c r="AH18">
        <v>61.555</v>
      </c>
      <c r="AI18">
        <v>0</v>
      </c>
      <c r="AJ18">
        <v>0</v>
      </c>
      <c r="AK18">
        <v>50.76</v>
      </c>
      <c r="AL18">
        <v>85.988</v>
      </c>
      <c r="AM18">
        <v>0</v>
      </c>
      <c r="AN18">
        <v>0.86085</v>
      </c>
      <c r="AO18">
        <v>17.64</v>
      </c>
      <c r="AP18">
        <v>12.169499999999999</v>
      </c>
      <c r="AQ18">
        <v>0</v>
      </c>
      <c r="AR18">
        <v>13.247999999999999</v>
      </c>
      <c r="AS18">
        <v>10.089</v>
      </c>
      <c r="AT18">
        <v>17.584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76.88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2755.6719089999997</v>
      </c>
    </row>
    <row r="19" spans="1:117">
      <c r="A19" t="s">
        <v>61</v>
      </c>
      <c r="B19">
        <v>0</v>
      </c>
      <c r="C19">
        <v>0</v>
      </c>
      <c r="D19">
        <v>39.9</v>
      </c>
      <c r="E19">
        <v>0</v>
      </c>
      <c r="F19">
        <v>0</v>
      </c>
      <c r="G19">
        <v>65.16</v>
      </c>
      <c r="H19">
        <v>0</v>
      </c>
      <c r="I19">
        <v>0</v>
      </c>
      <c r="J19">
        <v>83.296000000000006</v>
      </c>
      <c r="K19">
        <v>686.77995699999997</v>
      </c>
      <c r="L19">
        <v>462</v>
      </c>
      <c r="M19">
        <v>92</v>
      </c>
      <c r="N19">
        <v>57.96</v>
      </c>
      <c r="O19">
        <v>123.66562500000001</v>
      </c>
      <c r="P19">
        <v>103.5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274.5</v>
      </c>
      <c r="V19">
        <v>20.731850000000001</v>
      </c>
      <c r="W19">
        <v>36.42</v>
      </c>
      <c r="X19">
        <v>147.515625</v>
      </c>
      <c r="Y19">
        <v>0</v>
      </c>
      <c r="Z19">
        <v>0</v>
      </c>
      <c r="AA19">
        <v>0</v>
      </c>
      <c r="AB19">
        <v>18.661999999999999</v>
      </c>
      <c r="AC19">
        <v>9.6778399999999998</v>
      </c>
      <c r="AD19">
        <v>0</v>
      </c>
      <c r="AE19">
        <v>49.436556000000003</v>
      </c>
      <c r="AF19">
        <v>8.8740000000000006</v>
      </c>
      <c r="AG19">
        <v>40.049999999999997</v>
      </c>
      <c r="AH19">
        <v>61.555</v>
      </c>
      <c r="AI19">
        <v>0</v>
      </c>
      <c r="AJ19">
        <v>0</v>
      </c>
      <c r="AK19">
        <v>50.76</v>
      </c>
      <c r="AL19">
        <v>24.402000000000001</v>
      </c>
      <c r="AM19">
        <v>0</v>
      </c>
      <c r="AN19">
        <v>0.86085</v>
      </c>
      <c r="AO19">
        <v>17.64</v>
      </c>
      <c r="AP19">
        <v>12.169499999999999</v>
      </c>
      <c r="AQ19">
        <v>0</v>
      </c>
      <c r="AR19">
        <v>13.247999999999999</v>
      </c>
      <c r="AS19">
        <v>10.089</v>
      </c>
      <c r="AT19">
        <v>15.385999999999999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76.88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2691.887909</v>
      </c>
    </row>
    <row r="20" spans="1:117">
      <c r="A20" t="s">
        <v>62</v>
      </c>
      <c r="B20">
        <v>0</v>
      </c>
      <c r="C20">
        <v>0</v>
      </c>
      <c r="D20">
        <v>39.9</v>
      </c>
      <c r="E20">
        <v>0</v>
      </c>
      <c r="F20">
        <v>0</v>
      </c>
      <c r="G20">
        <v>65.16</v>
      </c>
      <c r="H20">
        <v>0</v>
      </c>
      <c r="I20">
        <v>0</v>
      </c>
      <c r="J20">
        <v>83.296000000000006</v>
      </c>
      <c r="K20">
        <v>686.77995699999997</v>
      </c>
      <c r="L20">
        <v>462</v>
      </c>
      <c r="M20">
        <v>92</v>
      </c>
      <c r="N20">
        <v>57.96</v>
      </c>
      <c r="O20">
        <v>123.66562500000001</v>
      </c>
      <c r="P20">
        <v>103.5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274.5</v>
      </c>
      <c r="V20">
        <v>20.731850000000001</v>
      </c>
      <c r="W20">
        <v>36.42</v>
      </c>
      <c r="X20">
        <v>147.515625</v>
      </c>
      <c r="Y20">
        <v>0</v>
      </c>
      <c r="Z20">
        <v>0</v>
      </c>
      <c r="AA20">
        <v>0</v>
      </c>
      <c r="AB20">
        <v>18.661999999999999</v>
      </c>
      <c r="AC20">
        <v>9.6778399999999998</v>
      </c>
      <c r="AD20">
        <v>0</v>
      </c>
      <c r="AE20">
        <v>49.436556000000003</v>
      </c>
      <c r="AF20">
        <v>8.8740000000000006</v>
      </c>
      <c r="AG20">
        <v>40.049999999999997</v>
      </c>
      <c r="AH20">
        <v>61.555</v>
      </c>
      <c r="AI20">
        <v>0</v>
      </c>
      <c r="AJ20">
        <v>0</v>
      </c>
      <c r="AK20">
        <v>50.76</v>
      </c>
      <c r="AL20">
        <v>24.402000000000001</v>
      </c>
      <c r="AM20">
        <v>0</v>
      </c>
      <c r="AN20">
        <v>0.86085</v>
      </c>
      <c r="AO20">
        <v>17.64</v>
      </c>
      <c r="AP20">
        <v>12.169499999999999</v>
      </c>
      <c r="AQ20">
        <v>0</v>
      </c>
      <c r="AR20">
        <v>13.247999999999999</v>
      </c>
      <c r="AS20">
        <v>10.089</v>
      </c>
      <c r="AT20">
        <v>13.188000000000001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76.88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2689.6899090000002</v>
      </c>
    </row>
    <row r="21" spans="1:117">
      <c r="A21" t="s">
        <v>63</v>
      </c>
      <c r="B21">
        <v>0</v>
      </c>
      <c r="C21">
        <v>0</v>
      </c>
      <c r="D21">
        <v>39.9</v>
      </c>
      <c r="E21">
        <v>0</v>
      </c>
      <c r="F21">
        <v>0</v>
      </c>
      <c r="G21">
        <v>65.16</v>
      </c>
      <c r="H21">
        <v>0</v>
      </c>
      <c r="I21">
        <v>0</v>
      </c>
      <c r="J21">
        <v>83.296000000000006</v>
      </c>
      <c r="K21">
        <v>686.77995699999997</v>
      </c>
      <c r="L21">
        <v>462</v>
      </c>
      <c r="M21">
        <v>92</v>
      </c>
      <c r="N21">
        <v>57.96</v>
      </c>
      <c r="O21">
        <v>123.66562500000001</v>
      </c>
      <c r="P21">
        <v>103.5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274.5</v>
      </c>
      <c r="V21">
        <v>20.731850000000001</v>
      </c>
      <c r="W21">
        <v>40.061999999999998</v>
      </c>
      <c r="X21">
        <v>147.515625</v>
      </c>
      <c r="Y21">
        <v>0</v>
      </c>
      <c r="Z21">
        <v>0</v>
      </c>
      <c r="AA21">
        <v>0</v>
      </c>
      <c r="AB21">
        <v>18.661999999999999</v>
      </c>
      <c r="AC21">
        <v>9.6778399999999998</v>
      </c>
      <c r="AD21">
        <v>0</v>
      </c>
      <c r="AE21">
        <v>49.436556000000003</v>
      </c>
      <c r="AF21">
        <v>8.8740000000000006</v>
      </c>
      <c r="AG21">
        <v>40.049999999999997</v>
      </c>
      <c r="AH21">
        <v>61.555</v>
      </c>
      <c r="AI21">
        <v>0</v>
      </c>
      <c r="AJ21">
        <v>0</v>
      </c>
      <c r="AK21">
        <v>50.76</v>
      </c>
      <c r="AL21">
        <v>24.402000000000001</v>
      </c>
      <c r="AM21">
        <v>0</v>
      </c>
      <c r="AN21">
        <v>0.86085</v>
      </c>
      <c r="AO21">
        <v>17.64</v>
      </c>
      <c r="AP21">
        <v>12.169499999999999</v>
      </c>
      <c r="AQ21">
        <v>0</v>
      </c>
      <c r="AR21">
        <v>48.576000000000001</v>
      </c>
      <c r="AS21">
        <v>10.089</v>
      </c>
      <c r="AT21">
        <v>13.188000000000001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76.88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2728.659909</v>
      </c>
    </row>
    <row r="22" spans="1:117">
      <c r="A22" t="s">
        <v>64</v>
      </c>
      <c r="B22">
        <v>0</v>
      </c>
      <c r="C22">
        <v>0</v>
      </c>
      <c r="D22">
        <v>39.9</v>
      </c>
      <c r="E22">
        <v>0</v>
      </c>
      <c r="F22">
        <v>0</v>
      </c>
      <c r="G22">
        <v>65.16</v>
      </c>
      <c r="H22">
        <v>0</v>
      </c>
      <c r="I22">
        <v>0</v>
      </c>
      <c r="J22">
        <v>83.296000000000006</v>
      </c>
      <c r="K22">
        <v>686.77995699999997</v>
      </c>
      <c r="L22">
        <v>462</v>
      </c>
      <c r="M22">
        <v>92</v>
      </c>
      <c r="N22">
        <v>57.96</v>
      </c>
      <c r="O22">
        <v>123.66562500000001</v>
      </c>
      <c r="P22">
        <v>103.5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274.5</v>
      </c>
      <c r="V22">
        <v>20.731850000000001</v>
      </c>
      <c r="W22">
        <v>40.061999999999998</v>
      </c>
      <c r="X22">
        <v>147.515625</v>
      </c>
      <c r="Y22">
        <v>0</v>
      </c>
      <c r="Z22">
        <v>6.5208000000000004</v>
      </c>
      <c r="AA22">
        <v>0</v>
      </c>
      <c r="AB22">
        <v>18.661999999999999</v>
      </c>
      <c r="AC22">
        <v>9.6778399999999998</v>
      </c>
      <c r="AD22">
        <v>0</v>
      </c>
      <c r="AE22">
        <v>49.436556000000003</v>
      </c>
      <c r="AF22">
        <v>8.8740000000000006</v>
      </c>
      <c r="AG22">
        <v>40.049999999999997</v>
      </c>
      <c r="AH22">
        <v>61.555</v>
      </c>
      <c r="AI22">
        <v>0</v>
      </c>
      <c r="AJ22">
        <v>0</v>
      </c>
      <c r="AK22">
        <v>50.76</v>
      </c>
      <c r="AL22">
        <v>24.402000000000001</v>
      </c>
      <c r="AM22">
        <v>0</v>
      </c>
      <c r="AN22">
        <v>0.86085</v>
      </c>
      <c r="AO22">
        <v>17.64</v>
      </c>
      <c r="AP22">
        <v>12.169499999999999</v>
      </c>
      <c r="AQ22">
        <v>0</v>
      </c>
      <c r="AR22">
        <v>48.576000000000001</v>
      </c>
      <c r="AS22">
        <v>10.089</v>
      </c>
      <c r="AT22">
        <v>13.188000000000001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76.88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2735.1807089999998</v>
      </c>
    </row>
    <row r="23" spans="1:117">
      <c r="A23" t="s">
        <v>65</v>
      </c>
      <c r="B23">
        <v>0</v>
      </c>
      <c r="C23">
        <v>0</v>
      </c>
      <c r="D23">
        <v>39.9</v>
      </c>
      <c r="E23">
        <v>0</v>
      </c>
      <c r="F23">
        <v>0</v>
      </c>
      <c r="G23">
        <v>65.16</v>
      </c>
      <c r="H23">
        <v>0</v>
      </c>
      <c r="I23">
        <v>0</v>
      </c>
      <c r="J23">
        <v>83.296000000000006</v>
      </c>
      <c r="K23">
        <v>686.77995699999997</v>
      </c>
      <c r="L23">
        <v>462</v>
      </c>
      <c r="M23">
        <v>92</v>
      </c>
      <c r="N23">
        <v>57.96</v>
      </c>
      <c r="O23">
        <v>123.66562500000001</v>
      </c>
      <c r="P23">
        <v>103.5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274.5</v>
      </c>
      <c r="V23">
        <v>20.731850000000001</v>
      </c>
      <c r="W23">
        <v>41.276000000000003</v>
      </c>
      <c r="X23">
        <v>147.515625</v>
      </c>
      <c r="Y23">
        <v>0</v>
      </c>
      <c r="Z23">
        <v>6.5208000000000004</v>
      </c>
      <c r="AA23">
        <v>0</v>
      </c>
      <c r="AB23">
        <v>18.661999999999999</v>
      </c>
      <c r="AC23">
        <v>9.6778399999999998</v>
      </c>
      <c r="AD23">
        <v>0</v>
      </c>
      <c r="AE23">
        <v>49.436556000000003</v>
      </c>
      <c r="AF23">
        <v>8.8740000000000006</v>
      </c>
      <c r="AG23">
        <v>40.049999999999997</v>
      </c>
      <c r="AH23">
        <v>61.555</v>
      </c>
      <c r="AI23">
        <v>0</v>
      </c>
      <c r="AJ23">
        <v>0</v>
      </c>
      <c r="AK23">
        <v>50.76</v>
      </c>
      <c r="AL23">
        <v>24.402000000000001</v>
      </c>
      <c r="AM23">
        <v>0</v>
      </c>
      <c r="AN23">
        <v>0.86085</v>
      </c>
      <c r="AO23">
        <v>17.64</v>
      </c>
      <c r="AP23">
        <v>12.169499999999999</v>
      </c>
      <c r="AQ23">
        <v>0</v>
      </c>
      <c r="AR23">
        <v>13.247999999999999</v>
      </c>
      <c r="AS23">
        <v>10.089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76.88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2701.0667089999997</v>
      </c>
    </row>
    <row r="24" spans="1:117">
      <c r="A24" t="s">
        <v>66</v>
      </c>
      <c r="B24">
        <v>0</v>
      </c>
      <c r="C24">
        <v>0</v>
      </c>
      <c r="D24">
        <v>39.9</v>
      </c>
      <c r="E24">
        <v>0</v>
      </c>
      <c r="F24">
        <v>0</v>
      </c>
      <c r="G24">
        <v>65.16</v>
      </c>
      <c r="H24">
        <v>0</v>
      </c>
      <c r="I24">
        <v>0</v>
      </c>
      <c r="J24">
        <v>83.296000000000006</v>
      </c>
      <c r="K24">
        <v>686.77995699999997</v>
      </c>
      <c r="L24">
        <v>462</v>
      </c>
      <c r="M24">
        <v>92</v>
      </c>
      <c r="N24">
        <v>57.96</v>
      </c>
      <c r="O24">
        <v>123.66562500000001</v>
      </c>
      <c r="P24">
        <v>103.5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274.5</v>
      </c>
      <c r="V24">
        <v>20.731850000000001</v>
      </c>
      <c r="W24">
        <v>41.276000000000003</v>
      </c>
      <c r="X24">
        <v>147.515625</v>
      </c>
      <c r="Y24">
        <v>0</v>
      </c>
      <c r="Z24">
        <v>6.5208000000000004</v>
      </c>
      <c r="AA24">
        <v>0</v>
      </c>
      <c r="AB24">
        <v>18.661999999999999</v>
      </c>
      <c r="AC24">
        <v>9.6778399999999998</v>
      </c>
      <c r="AD24">
        <v>0</v>
      </c>
      <c r="AE24">
        <v>49.436556000000003</v>
      </c>
      <c r="AF24">
        <v>8.8740000000000006</v>
      </c>
      <c r="AG24">
        <v>40.049999999999997</v>
      </c>
      <c r="AH24">
        <v>61.555</v>
      </c>
      <c r="AI24">
        <v>0</v>
      </c>
      <c r="AJ24">
        <v>0</v>
      </c>
      <c r="AK24">
        <v>50.76</v>
      </c>
      <c r="AL24">
        <v>24.402000000000001</v>
      </c>
      <c r="AM24">
        <v>0</v>
      </c>
      <c r="AN24">
        <v>0.86085</v>
      </c>
      <c r="AO24">
        <v>17.64</v>
      </c>
      <c r="AP24">
        <v>12.169499999999999</v>
      </c>
      <c r="AQ24">
        <v>0</v>
      </c>
      <c r="AR24">
        <v>13.247999999999999</v>
      </c>
      <c r="AS24">
        <v>10.089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76.88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2701.0667089999997</v>
      </c>
    </row>
    <row r="25" spans="1:117">
      <c r="A25" t="s">
        <v>67</v>
      </c>
      <c r="B25">
        <v>0</v>
      </c>
      <c r="C25">
        <v>0</v>
      </c>
      <c r="D25">
        <v>39.9</v>
      </c>
      <c r="E25">
        <v>0</v>
      </c>
      <c r="F25">
        <v>0</v>
      </c>
      <c r="G25">
        <v>65.16</v>
      </c>
      <c r="H25">
        <v>0</v>
      </c>
      <c r="I25">
        <v>0</v>
      </c>
      <c r="J25">
        <v>83.296000000000006</v>
      </c>
      <c r="K25">
        <v>686.77995699999997</v>
      </c>
      <c r="L25">
        <v>462</v>
      </c>
      <c r="M25">
        <v>92</v>
      </c>
      <c r="N25">
        <v>57.96</v>
      </c>
      <c r="O25">
        <v>123.66562500000001</v>
      </c>
      <c r="P25">
        <v>103.5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292.5</v>
      </c>
      <c r="V25">
        <v>20.731850000000001</v>
      </c>
      <c r="W25">
        <v>43.097000000000001</v>
      </c>
      <c r="X25">
        <v>147.515625</v>
      </c>
      <c r="Y25">
        <v>0</v>
      </c>
      <c r="Z25">
        <v>6.5208000000000004</v>
      </c>
      <c r="AA25">
        <v>0</v>
      </c>
      <c r="AB25">
        <v>18.661999999999999</v>
      </c>
      <c r="AC25">
        <v>0</v>
      </c>
      <c r="AD25">
        <v>0</v>
      </c>
      <c r="AE25">
        <v>49.436556000000003</v>
      </c>
      <c r="AF25">
        <v>8.8740000000000006</v>
      </c>
      <c r="AG25">
        <v>40.049999999999997</v>
      </c>
      <c r="AH25">
        <v>61.555</v>
      </c>
      <c r="AI25">
        <v>0</v>
      </c>
      <c r="AJ25">
        <v>0</v>
      </c>
      <c r="AK25">
        <v>50.76</v>
      </c>
      <c r="AL25">
        <v>24.402000000000001</v>
      </c>
      <c r="AM25">
        <v>0</v>
      </c>
      <c r="AN25">
        <v>0.86085</v>
      </c>
      <c r="AO25">
        <v>17.64</v>
      </c>
      <c r="AP25">
        <v>12.169499999999999</v>
      </c>
      <c r="AQ25">
        <v>0</v>
      </c>
      <c r="AR25">
        <v>13.247999999999999</v>
      </c>
      <c r="AS25">
        <v>10.089</v>
      </c>
      <c r="AT25">
        <v>13.188000000000001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76.88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2711.2098690000003</v>
      </c>
    </row>
    <row r="26" spans="1:117">
      <c r="A26" t="s">
        <v>68</v>
      </c>
      <c r="B26">
        <v>0</v>
      </c>
      <c r="C26">
        <v>0</v>
      </c>
      <c r="D26">
        <v>39.9</v>
      </c>
      <c r="E26">
        <v>0</v>
      </c>
      <c r="F26">
        <v>0</v>
      </c>
      <c r="G26">
        <v>65.16</v>
      </c>
      <c r="H26">
        <v>0</v>
      </c>
      <c r="I26">
        <v>0</v>
      </c>
      <c r="J26">
        <v>83.296000000000006</v>
      </c>
      <c r="K26">
        <v>686.77995699999997</v>
      </c>
      <c r="L26">
        <v>462</v>
      </c>
      <c r="M26">
        <v>92</v>
      </c>
      <c r="N26">
        <v>57.96</v>
      </c>
      <c r="O26">
        <v>123.66562500000001</v>
      </c>
      <c r="P26">
        <v>103.5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298.125</v>
      </c>
      <c r="V26">
        <v>20.731850000000001</v>
      </c>
      <c r="W26">
        <v>43.097000000000001</v>
      </c>
      <c r="X26">
        <v>147.515625</v>
      </c>
      <c r="Y26">
        <v>0</v>
      </c>
      <c r="Z26">
        <v>6.5208000000000004</v>
      </c>
      <c r="AA26">
        <v>8.9269999999999996</v>
      </c>
      <c r="AB26">
        <v>9.3309999999999995</v>
      </c>
      <c r="AC26">
        <v>0</v>
      </c>
      <c r="AD26">
        <v>0</v>
      </c>
      <c r="AE26">
        <v>49.436556000000003</v>
      </c>
      <c r="AF26">
        <v>8.8740000000000006</v>
      </c>
      <c r="AG26">
        <v>40.049999999999997</v>
      </c>
      <c r="AH26">
        <v>61.555</v>
      </c>
      <c r="AI26">
        <v>0</v>
      </c>
      <c r="AJ26">
        <v>0</v>
      </c>
      <c r="AK26">
        <v>50.76</v>
      </c>
      <c r="AL26">
        <v>24.402000000000001</v>
      </c>
      <c r="AM26">
        <v>0</v>
      </c>
      <c r="AN26">
        <v>0.86085</v>
      </c>
      <c r="AO26">
        <v>17.64</v>
      </c>
      <c r="AP26">
        <v>12.169499999999999</v>
      </c>
      <c r="AQ26">
        <v>15.12</v>
      </c>
      <c r="AR26">
        <v>13.247999999999999</v>
      </c>
      <c r="AS26">
        <v>10.089</v>
      </c>
      <c r="AT26">
        <v>13.188000000000001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76.88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2731.5508690000006</v>
      </c>
    </row>
    <row r="27" spans="1:117">
      <c r="A27" t="s">
        <v>69</v>
      </c>
      <c r="B27">
        <v>0</v>
      </c>
      <c r="C27">
        <v>0</v>
      </c>
      <c r="D27">
        <v>39.9</v>
      </c>
      <c r="E27">
        <v>0</v>
      </c>
      <c r="F27">
        <v>0</v>
      </c>
      <c r="G27">
        <v>64.617000000000004</v>
      </c>
      <c r="H27">
        <v>0</v>
      </c>
      <c r="I27">
        <v>0</v>
      </c>
      <c r="J27">
        <v>83.296000000000006</v>
      </c>
      <c r="K27">
        <v>686.77995699999997</v>
      </c>
      <c r="L27">
        <v>462</v>
      </c>
      <c r="M27">
        <v>92</v>
      </c>
      <c r="N27">
        <v>57.96</v>
      </c>
      <c r="O27">
        <v>123.66562500000001</v>
      </c>
      <c r="P27">
        <v>103.5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303.75</v>
      </c>
      <c r="V27">
        <v>20.731850000000001</v>
      </c>
      <c r="W27">
        <v>44.311</v>
      </c>
      <c r="X27">
        <v>147.515625</v>
      </c>
      <c r="Y27">
        <v>0</v>
      </c>
      <c r="Z27">
        <v>3.3</v>
      </c>
      <c r="AA27">
        <v>13.983000000000001</v>
      </c>
      <c r="AB27">
        <v>9.3309999999999995</v>
      </c>
      <c r="AC27">
        <v>0</v>
      </c>
      <c r="AD27">
        <v>0</v>
      </c>
      <c r="AE27">
        <v>49.436556000000003</v>
      </c>
      <c r="AF27">
        <v>8.8740000000000006</v>
      </c>
      <c r="AG27">
        <v>40.049999999999997</v>
      </c>
      <c r="AH27">
        <v>75.760000000000005</v>
      </c>
      <c r="AI27">
        <v>0</v>
      </c>
      <c r="AJ27">
        <v>0</v>
      </c>
      <c r="AK27">
        <v>50.76</v>
      </c>
      <c r="AL27">
        <v>24.402000000000001</v>
      </c>
      <c r="AM27">
        <v>0</v>
      </c>
      <c r="AN27">
        <v>0.86085</v>
      </c>
      <c r="AO27">
        <v>17.64</v>
      </c>
      <c r="AP27">
        <v>12.169499999999999</v>
      </c>
      <c r="AQ27">
        <v>31.122</v>
      </c>
      <c r="AR27">
        <v>13.247999999999999</v>
      </c>
      <c r="AS27">
        <v>10.089</v>
      </c>
      <c r="AT27">
        <v>13.188000000000001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76.88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2769.8890690000012</v>
      </c>
    </row>
    <row r="28" spans="1:117">
      <c r="A28" t="s">
        <v>70</v>
      </c>
      <c r="B28">
        <v>0</v>
      </c>
      <c r="C28">
        <v>0</v>
      </c>
      <c r="D28">
        <v>39.9</v>
      </c>
      <c r="E28">
        <v>0</v>
      </c>
      <c r="F28">
        <v>0</v>
      </c>
      <c r="G28">
        <v>64.617000000000004</v>
      </c>
      <c r="H28">
        <v>0</v>
      </c>
      <c r="I28">
        <v>0</v>
      </c>
      <c r="J28">
        <v>83.296000000000006</v>
      </c>
      <c r="K28">
        <v>686.77995699999997</v>
      </c>
      <c r="L28">
        <v>462</v>
      </c>
      <c r="M28">
        <v>92</v>
      </c>
      <c r="N28">
        <v>57.96</v>
      </c>
      <c r="O28">
        <v>123.66562500000001</v>
      </c>
      <c r="P28">
        <v>103.5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309.375</v>
      </c>
      <c r="V28">
        <v>20.731850000000001</v>
      </c>
      <c r="W28">
        <v>44.311</v>
      </c>
      <c r="X28">
        <v>147.515625</v>
      </c>
      <c r="Y28">
        <v>0</v>
      </c>
      <c r="Z28">
        <v>19.6614</v>
      </c>
      <c r="AA28">
        <v>28.045000000000002</v>
      </c>
      <c r="AB28">
        <v>9.3309999999999995</v>
      </c>
      <c r="AC28">
        <v>0</v>
      </c>
      <c r="AD28">
        <v>0</v>
      </c>
      <c r="AE28">
        <v>49.436556000000003</v>
      </c>
      <c r="AF28">
        <v>8.8740000000000006</v>
      </c>
      <c r="AG28">
        <v>40.049999999999997</v>
      </c>
      <c r="AH28">
        <v>93.563599999999994</v>
      </c>
      <c r="AI28">
        <v>3.1825000000000001</v>
      </c>
      <c r="AJ28">
        <v>0</v>
      </c>
      <c r="AK28">
        <v>50.76</v>
      </c>
      <c r="AL28">
        <v>24.402000000000001</v>
      </c>
      <c r="AM28">
        <v>0</v>
      </c>
      <c r="AN28">
        <v>0.86085</v>
      </c>
      <c r="AO28">
        <v>17.64</v>
      </c>
      <c r="AP28">
        <v>12.169499999999999</v>
      </c>
      <c r="AQ28">
        <v>31.122</v>
      </c>
      <c r="AR28">
        <v>13.247999999999999</v>
      </c>
      <c r="AS28">
        <v>10.089</v>
      </c>
      <c r="AT28">
        <v>13.188000000000001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76.88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2826.9235690000005</v>
      </c>
    </row>
    <row r="29" spans="1:117">
      <c r="A29" t="s">
        <v>71</v>
      </c>
      <c r="B29">
        <v>0</v>
      </c>
      <c r="C29">
        <v>0</v>
      </c>
      <c r="D29">
        <v>39.9</v>
      </c>
      <c r="E29">
        <v>0</v>
      </c>
      <c r="F29">
        <v>0</v>
      </c>
      <c r="G29">
        <v>64.617000000000004</v>
      </c>
      <c r="H29">
        <v>0</v>
      </c>
      <c r="I29">
        <v>0</v>
      </c>
      <c r="J29">
        <v>83.296000000000006</v>
      </c>
      <c r="K29">
        <v>686.77995699999997</v>
      </c>
      <c r="L29">
        <v>462</v>
      </c>
      <c r="M29">
        <v>92</v>
      </c>
      <c r="N29">
        <v>57.96</v>
      </c>
      <c r="O29">
        <v>123.66562500000001</v>
      </c>
      <c r="P29">
        <v>103.5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315</v>
      </c>
      <c r="V29">
        <v>20.731850000000001</v>
      </c>
      <c r="W29">
        <v>44.311</v>
      </c>
      <c r="X29">
        <v>147.515625</v>
      </c>
      <c r="Y29">
        <v>0</v>
      </c>
      <c r="Z29">
        <v>19.6614</v>
      </c>
      <c r="AA29">
        <v>28.045000000000002</v>
      </c>
      <c r="AB29">
        <v>9.3309999999999995</v>
      </c>
      <c r="AC29">
        <v>0</v>
      </c>
      <c r="AD29">
        <v>0</v>
      </c>
      <c r="AE29">
        <v>49.436556000000003</v>
      </c>
      <c r="AF29">
        <v>8.8740000000000006</v>
      </c>
      <c r="AG29">
        <v>40.049999999999997</v>
      </c>
      <c r="AH29">
        <v>108.905</v>
      </c>
      <c r="AI29">
        <v>3.1825000000000001</v>
      </c>
      <c r="AJ29">
        <v>0</v>
      </c>
      <c r="AK29">
        <v>50.76</v>
      </c>
      <c r="AL29">
        <v>24.402000000000001</v>
      </c>
      <c r="AM29">
        <v>0</v>
      </c>
      <c r="AN29">
        <v>0.86085</v>
      </c>
      <c r="AO29">
        <v>17.64</v>
      </c>
      <c r="AP29">
        <v>12.169499999999999</v>
      </c>
      <c r="AQ29">
        <v>31.122</v>
      </c>
      <c r="AR29">
        <v>13.247999999999999</v>
      </c>
      <c r="AS29">
        <v>10.089</v>
      </c>
      <c r="AT29">
        <v>13.188000000000001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76.88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2847.8899690000007</v>
      </c>
    </row>
    <row r="30" spans="1:117">
      <c r="A30" t="s">
        <v>72</v>
      </c>
      <c r="B30">
        <v>0</v>
      </c>
      <c r="C30">
        <v>0</v>
      </c>
      <c r="D30">
        <v>39.9</v>
      </c>
      <c r="E30">
        <v>0</v>
      </c>
      <c r="F30">
        <v>0</v>
      </c>
      <c r="G30">
        <v>64.617000000000004</v>
      </c>
      <c r="H30">
        <v>0</v>
      </c>
      <c r="I30">
        <v>0</v>
      </c>
      <c r="J30">
        <v>83.296000000000006</v>
      </c>
      <c r="K30">
        <v>686.77995699999997</v>
      </c>
      <c r="L30">
        <v>462</v>
      </c>
      <c r="M30">
        <v>92</v>
      </c>
      <c r="N30">
        <v>57.96</v>
      </c>
      <c r="O30">
        <v>123.66562500000001</v>
      </c>
      <c r="P30">
        <v>103.5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320.625</v>
      </c>
      <c r="V30">
        <v>20.731850000000001</v>
      </c>
      <c r="W30">
        <v>44.311</v>
      </c>
      <c r="X30">
        <v>147.515625</v>
      </c>
      <c r="Y30">
        <v>0</v>
      </c>
      <c r="Z30">
        <v>19.6614</v>
      </c>
      <c r="AA30">
        <v>28.045000000000002</v>
      </c>
      <c r="AB30">
        <v>9.3309999999999995</v>
      </c>
      <c r="AC30">
        <v>0</v>
      </c>
      <c r="AD30">
        <v>0</v>
      </c>
      <c r="AE30">
        <v>49.436556000000003</v>
      </c>
      <c r="AF30">
        <v>8.8740000000000006</v>
      </c>
      <c r="AG30">
        <v>40.049999999999997</v>
      </c>
      <c r="AH30">
        <v>108.905</v>
      </c>
      <c r="AI30">
        <v>3.1825000000000001</v>
      </c>
      <c r="AJ30">
        <v>0</v>
      </c>
      <c r="AK30">
        <v>50.76</v>
      </c>
      <c r="AL30">
        <v>24.402000000000001</v>
      </c>
      <c r="AM30">
        <v>0</v>
      </c>
      <c r="AN30">
        <v>0.86085</v>
      </c>
      <c r="AO30">
        <v>17.64</v>
      </c>
      <c r="AP30">
        <v>12.169499999999999</v>
      </c>
      <c r="AQ30">
        <v>31.122</v>
      </c>
      <c r="AR30">
        <v>13.247999999999999</v>
      </c>
      <c r="AS30">
        <v>10.089</v>
      </c>
      <c r="AT30">
        <v>13.188000000000001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76.88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2853.5149690000007</v>
      </c>
    </row>
    <row r="31" spans="1:117">
      <c r="A31" t="s">
        <v>73</v>
      </c>
      <c r="B31">
        <v>0</v>
      </c>
      <c r="C31">
        <v>0</v>
      </c>
      <c r="D31">
        <v>38.85</v>
      </c>
      <c r="E31">
        <v>0</v>
      </c>
      <c r="F31">
        <v>0</v>
      </c>
      <c r="G31">
        <v>64.617000000000004</v>
      </c>
      <c r="H31">
        <v>0</v>
      </c>
      <c r="I31">
        <v>0</v>
      </c>
      <c r="J31">
        <v>83.296000000000006</v>
      </c>
      <c r="K31">
        <v>686.77995699999997</v>
      </c>
      <c r="L31">
        <v>462</v>
      </c>
      <c r="M31">
        <v>92</v>
      </c>
      <c r="N31">
        <v>57.96</v>
      </c>
      <c r="O31">
        <v>123.66562500000001</v>
      </c>
      <c r="P31">
        <v>103.5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326.25</v>
      </c>
      <c r="V31">
        <v>20.731850000000001</v>
      </c>
      <c r="W31">
        <v>44.311</v>
      </c>
      <c r="X31">
        <v>147.515625</v>
      </c>
      <c r="Y31">
        <v>0</v>
      </c>
      <c r="Z31">
        <v>19.6614</v>
      </c>
      <c r="AA31">
        <v>28.045000000000002</v>
      </c>
      <c r="AB31">
        <v>9.3309999999999995</v>
      </c>
      <c r="AC31">
        <v>0</v>
      </c>
      <c r="AD31">
        <v>0</v>
      </c>
      <c r="AE31">
        <v>49.436556000000003</v>
      </c>
      <c r="AF31">
        <v>8.8740000000000006</v>
      </c>
      <c r="AG31">
        <v>40.049999999999997</v>
      </c>
      <c r="AH31">
        <v>108.905</v>
      </c>
      <c r="AI31">
        <v>3.1825000000000001</v>
      </c>
      <c r="AJ31">
        <v>0</v>
      </c>
      <c r="AK31">
        <v>50.76</v>
      </c>
      <c r="AL31">
        <v>24.402000000000001</v>
      </c>
      <c r="AM31">
        <v>0</v>
      </c>
      <c r="AN31">
        <v>0.86085</v>
      </c>
      <c r="AO31">
        <v>17.64</v>
      </c>
      <c r="AP31">
        <v>12.169499999999999</v>
      </c>
      <c r="AQ31">
        <v>15.561</v>
      </c>
      <c r="AR31">
        <v>13.247999999999999</v>
      </c>
      <c r="AS31">
        <v>10.089</v>
      </c>
      <c r="AT31">
        <v>13.188000000000001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76.88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2842.5289690000013</v>
      </c>
    </row>
    <row r="32" spans="1:117">
      <c r="A32" t="s">
        <v>74</v>
      </c>
      <c r="B32">
        <v>0</v>
      </c>
      <c r="C32">
        <v>0</v>
      </c>
      <c r="D32">
        <v>38.85</v>
      </c>
      <c r="E32">
        <v>0</v>
      </c>
      <c r="F32">
        <v>0</v>
      </c>
      <c r="G32">
        <v>64.617000000000004</v>
      </c>
      <c r="H32">
        <v>0</v>
      </c>
      <c r="I32">
        <v>0</v>
      </c>
      <c r="J32">
        <v>83.296000000000006</v>
      </c>
      <c r="K32">
        <v>686.77995699999997</v>
      </c>
      <c r="L32">
        <v>462</v>
      </c>
      <c r="M32">
        <v>92</v>
      </c>
      <c r="N32">
        <v>57.96</v>
      </c>
      <c r="O32">
        <v>123.66562500000001</v>
      </c>
      <c r="P32">
        <v>103.5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331.875</v>
      </c>
      <c r="V32">
        <v>20.731850000000001</v>
      </c>
      <c r="W32">
        <v>44.311</v>
      </c>
      <c r="X32">
        <v>147.515625</v>
      </c>
      <c r="Y32">
        <v>0</v>
      </c>
      <c r="Z32">
        <v>6.5208000000000004</v>
      </c>
      <c r="AA32">
        <v>28.045000000000002</v>
      </c>
      <c r="AB32">
        <v>9.3309999999999995</v>
      </c>
      <c r="AC32">
        <v>0</v>
      </c>
      <c r="AD32">
        <v>0</v>
      </c>
      <c r="AE32">
        <v>49.436556000000003</v>
      </c>
      <c r="AF32">
        <v>8.8740000000000006</v>
      </c>
      <c r="AG32">
        <v>40.049999999999997</v>
      </c>
      <c r="AH32">
        <v>108.905</v>
      </c>
      <c r="AI32">
        <v>3.1825000000000001</v>
      </c>
      <c r="AJ32">
        <v>0</v>
      </c>
      <c r="AK32">
        <v>50.76</v>
      </c>
      <c r="AL32">
        <v>36.021999999999998</v>
      </c>
      <c r="AM32">
        <v>0</v>
      </c>
      <c r="AN32">
        <v>0.86085</v>
      </c>
      <c r="AO32">
        <v>17.64</v>
      </c>
      <c r="AP32">
        <v>12.169499999999999</v>
      </c>
      <c r="AQ32">
        <v>0</v>
      </c>
      <c r="AR32">
        <v>13.247999999999999</v>
      </c>
      <c r="AS32">
        <v>10.7616</v>
      </c>
      <c r="AT32">
        <v>13.188000000000001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76.88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2831.7449690000008</v>
      </c>
    </row>
    <row r="33" spans="1:117">
      <c r="A33" t="s">
        <v>75</v>
      </c>
      <c r="B33">
        <v>0</v>
      </c>
      <c r="C33">
        <v>0</v>
      </c>
      <c r="D33">
        <v>38.85</v>
      </c>
      <c r="E33">
        <v>0</v>
      </c>
      <c r="F33">
        <v>0</v>
      </c>
      <c r="G33">
        <v>64.617000000000004</v>
      </c>
      <c r="H33">
        <v>0</v>
      </c>
      <c r="I33">
        <v>0</v>
      </c>
      <c r="J33">
        <v>83.296000000000006</v>
      </c>
      <c r="K33">
        <v>686.77995699999997</v>
      </c>
      <c r="L33">
        <v>462</v>
      </c>
      <c r="M33">
        <v>92</v>
      </c>
      <c r="N33">
        <v>57.96</v>
      </c>
      <c r="O33">
        <v>123.66562500000001</v>
      </c>
      <c r="P33">
        <v>103.5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337.5</v>
      </c>
      <c r="V33">
        <v>20.731850000000001</v>
      </c>
      <c r="W33">
        <v>43.097000000000001</v>
      </c>
      <c r="X33">
        <v>147.515625</v>
      </c>
      <c r="Y33">
        <v>0</v>
      </c>
      <c r="Z33">
        <v>6.5208000000000004</v>
      </c>
      <c r="AA33">
        <v>28.045000000000002</v>
      </c>
      <c r="AB33">
        <v>9.3309999999999995</v>
      </c>
      <c r="AC33">
        <v>0</v>
      </c>
      <c r="AD33">
        <v>0</v>
      </c>
      <c r="AE33">
        <v>49.436556000000003</v>
      </c>
      <c r="AF33">
        <v>8.8740000000000006</v>
      </c>
      <c r="AG33">
        <v>40.049999999999997</v>
      </c>
      <c r="AH33">
        <v>93.563599999999994</v>
      </c>
      <c r="AI33">
        <v>3.1825000000000001</v>
      </c>
      <c r="AJ33">
        <v>0</v>
      </c>
      <c r="AK33">
        <v>50.76</v>
      </c>
      <c r="AL33">
        <v>85.988</v>
      </c>
      <c r="AM33">
        <v>0</v>
      </c>
      <c r="AN33">
        <v>0.86085</v>
      </c>
      <c r="AO33">
        <v>16.170000000000002</v>
      </c>
      <c r="AP33">
        <v>12.169499999999999</v>
      </c>
      <c r="AQ33">
        <v>0</v>
      </c>
      <c r="AR33">
        <v>48.576000000000001</v>
      </c>
      <c r="AS33">
        <v>32.419319999999999</v>
      </c>
      <c r="AT33">
        <v>15.385999999999999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76.88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2928.4942890000007</v>
      </c>
    </row>
    <row r="34" spans="1:117">
      <c r="A34" t="s">
        <v>76</v>
      </c>
      <c r="B34">
        <v>0</v>
      </c>
      <c r="C34">
        <v>0</v>
      </c>
      <c r="D34">
        <v>38.85</v>
      </c>
      <c r="E34">
        <v>0</v>
      </c>
      <c r="F34">
        <v>0</v>
      </c>
      <c r="G34">
        <v>64.617000000000004</v>
      </c>
      <c r="H34">
        <v>0</v>
      </c>
      <c r="I34">
        <v>0</v>
      </c>
      <c r="J34">
        <v>83.296000000000006</v>
      </c>
      <c r="K34">
        <v>686.77995699999997</v>
      </c>
      <c r="L34">
        <v>462</v>
      </c>
      <c r="M34">
        <v>92</v>
      </c>
      <c r="N34">
        <v>57.96</v>
      </c>
      <c r="O34">
        <v>123.66562500000001</v>
      </c>
      <c r="P34">
        <v>103.5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343.125</v>
      </c>
      <c r="V34">
        <v>20.731850000000001</v>
      </c>
      <c r="W34">
        <v>43.097000000000001</v>
      </c>
      <c r="X34">
        <v>147.515625</v>
      </c>
      <c r="Y34">
        <v>0</v>
      </c>
      <c r="Z34">
        <v>6.5208000000000004</v>
      </c>
      <c r="AA34">
        <v>28.045000000000002</v>
      </c>
      <c r="AB34">
        <v>9.3309999999999995</v>
      </c>
      <c r="AC34">
        <v>0</v>
      </c>
      <c r="AD34">
        <v>0</v>
      </c>
      <c r="AE34">
        <v>49.436556000000003</v>
      </c>
      <c r="AF34">
        <v>8.8740000000000006</v>
      </c>
      <c r="AG34">
        <v>40.049999999999997</v>
      </c>
      <c r="AH34">
        <v>85.23</v>
      </c>
      <c r="AI34">
        <v>3.1825000000000001</v>
      </c>
      <c r="AJ34">
        <v>0</v>
      </c>
      <c r="AK34">
        <v>50.76</v>
      </c>
      <c r="AL34">
        <v>85.988</v>
      </c>
      <c r="AM34">
        <v>0</v>
      </c>
      <c r="AN34">
        <v>0.86085</v>
      </c>
      <c r="AO34">
        <v>16.170000000000002</v>
      </c>
      <c r="AP34">
        <v>12.169499999999999</v>
      </c>
      <c r="AQ34">
        <v>0</v>
      </c>
      <c r="AR34">
        <v>48.576000000000001</v>
      </c>
      <c r="AS34">
        <v>32.419319999999999</v>
      </c>
      <c r="AT34">
        <v>17.584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76.88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2927.9836890000006</v>
      </c>
    </row>
    <row r="35" spans="1:117">
      <c r="A35" t="s">
        <v>77</v>
      </c>
      <c r="B35">
        <v>0</v>
      </c>
      <c r="C35">
        <v>0</v>
      </c>
      <c r="D35">
        <v>38.85</v>
      </c>
      <c r="E35">
        <v>0</v>
      </c>
      <c r="F35">
        <v>0</v>
      </c>
      <c r="G35">
        <v>64.617000000000004</v>
      </c>
      <c r="H35">
        <v>0</v>
      </c>
      <c r="I35">
        <v>0</v>
      </c>
      <c r="J35">
        <v>83.296000000000006</v>
      </c>
      <c r="K35">
        <v>686.77995699999997</v>
      </c>
      <c r="L35">
        <v>462</v>
      </c>
      <c r="M35">
        <v>92</v>
      </c>
      <c r="N35">
        <v>57.96</v>
      </c>
      <c r="O35">
        <v>123.66562500000001</v>
      </c>
      <c r="P35">
        <v>103.5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347.625</v>
      </c>
      <c r="V35">
        <v>20.731850000000001</v>
      </c>
      <c r="W35">
        <v>43.097000000000001</v>
      </c>
      <c r="X35">
        <v>147.515625</v>
      </c>
      <c r="Y35">
        <v>0</v>
      </c>
      <c r="Z35">
        <v>6.5208000000000004</v>
      </c>
      <c r="AA35">
        <v>28.045000000000002</v>
      </c>
      <c r="AB35">
        <v>9.3309999999999995</v>
      </c>
      <c r="AC35">
        <v>0</v>
      </c>
      <c r="AD35">
        <v>0</v>
      </c>
      <c r="AE35">
        <v>49.436556000000003</v>
      </c>
      <c r="AF35">
        <v>8.8740000000000006</v>
      </c>
      <c r="AG35">
        <v>40.049999999999997</v>
      </c>
      <c r="AH35">
        <v>66.290000000000006</v>
      </c>
      <c r="AI35">
        <v>7.6379999999999999</v>
      </c>
      <c r="AJ35">
        <v>0</v>
      </c>
      <c r="AK35">
        <v>50.76</v>
      </c>
      <c r="AL35">
        <v>85.988</v>
      </c>
      <c r="AM35">
        <v>0</v>
      </c>
      <c r="AN35">
        <v>0.86085</v>
      </c>
      <c r="AO35">
        <v>16.170000000000002</v>
      </c>
      <c r="AP35">
        <v>12.169499999999999</v>
      </c>
      <c r="AQ35">
        <v>0</v>
      </c>
      <c r="AR35">
        <v>13.247999999999999</v>
      </c>
      <c r="AS35">
        <v>32.419319999999999</v>
      </c>
      <c r="AT35">
        <v>17.584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76.88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2882.6711890000006</v>
      </c>
    </row>
    <row r="36" spans="1:117">
      <c r="A36" t="s">
        <v>78</v>
      </c>
      <c r="B36">
        <v>0</v>
      </c>
      <c r="C36">
        <v>0</v>
      </c>
      <c r="D36">
        <v>38.85</v>
      </c>
      <c r="E36">
        <v>0</v>
      </c>
      <c r="F36">
        <v>0</v>
      </c>
      <c r="G36">
        <v>64.617000000000004</v>
      </c>
      <c r="H36">
        <v>0</v>
      </c>
      <c r="I36">
        <v>0</v>
      </c>
      <c r="J36">
        <v>83.296000000000006</v>
      </c>
      <c r="K36">
        <v>686.77995699999997</v>
      </c>
      <c r="L36">
        <v>462</v>
      </c>
      <c r="M36">
        <v>92</v>
      </c>
      <c r="N36">
        <v>57.96</v>
      </c>
      <c r="O36">
        <v>123.66562500000001</v>
      </c>
      <c r="P36">
        <v>103.5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347.625</v>
      </c>
      <c r="V36">
        <v>20.731850000000001</v>
      </c>
      <c r="W36">
        <v>43.097000000000001</v>
      </c>
      <c r="X36">
        <v>147.515625</v>
      </c>
      <c r="Y36">
        <v>0</v>
      </c>
      <c r="Z36">
        <v>6.5208000000000004</v>
      </c>
      <c r="AA36">
        <v>13.983000000000001</v>
      </c>
      <c r="AB36">
        <v>9.3309999999999995</v>
      </c>
      <c r="AC36">
        <v>0</v>
      </c>
      <c r="AD36">
        <v>0</v>
      </c>
      <c r="AE36">
        <v>49.436556000000003</v>
      </c>
      <c r="AF36">
        <v>8.8740000000000006</v>
      </c>
      <c r="AG36">
        <v>40.049999999999997</v>
      </c>
      <c r="AH36">
        <v>66.290000000000006</v>
      </c>
      <c r="AI36">
        <v>11.457000000000001</v>
      </c>
      <c r="AJ36">
        <v>0</v>
      </c>
      <c r="AK36">
        <v>50.76</v>
      </c>
      <c r="AL36">
        <v>85.988</v>
      </c>
      <c r="AM36">
        <v>0</v>
      </c>
      <c r="AN36">
        <v>0.86085</v>
      </c>
      <c r="AO36">
        <v>16.170000000000002</v>
      </c>
      <c r="AP36">
        <v>12.169499999999999</v>
      </c>
      <c r="AQ36">
        <v>0</v>
      </c>
      <c r="AR36">
        <v>13.247999999999999</v>
      </c>
      <c r="AS36">
        <v>32.419319999999999</v>
      </c>
      <c r="AT36">
        <v>17.584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76.88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2872.4281890000007</v>
      </c>
    </row>
    <row r="37" spans="1:117">
      <c r="A37" t="s">
        <v>79</v>
      </c>
      <c r="B37">
        <v>0</v>
      </c>
      <c r="C37">
        <v>0</v>
      </c>
      <c r="D37">
        <v>38.85</v>
      </c>
      <c r="E37">
        <v>0</v>
      </c>
      <c r="F37">
        <v>0</v>
      </c>
      <c r="G37">
        <v>64.617000000000004</v>
      </c>
      <c r="H37">
        <v>0</v>
      </c>
      <c r="I37">
        <v>0</v>
      </c>
      <c r="J37">
        <v>83.296000000000006</v>
      </c>
      <c r="K37">
        <v>686.77995699999997</v>
      </c>
      <c r="L37">
        <v>462</v>
      </c>
      <c r="M37">
        <v>92</v>
      </c>
      <c r="N37">
        <v>57.96</v>
      </c>
      <c r="O37">
        <v>123.66562500000001</v>
      </c>
      <c r="P37">
        <v>103.5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347.625</v>
      </c>
      <c r="V37">
        <v>20.731850000000001</v>
      </c>
      <c r="W37">
        <v>43.704000000000001</v>
      </c>
      <c r="X37">
        <v>147.515625</v>
      </c>
      <c r="Y37">
        <v>0</v>
      </c>
      <c r="Z37">
        <v>6.5208000000000004</v>
      </c>
      <c r="AA37">
        <v>13.983000000000001</v>
      </c>
      <c r="AB37">
        <v>9.3309999999999995</v>
      </c>
      <c r="AC37">
        <v>0</v>
      </c>
      <c r="AD37">
        <v>0</v>
      </c>
      <c r="AE37">
        <v>49.436556000000003</v>
      </c>
      <c r="AF37">
        <v>8.8740000000000006</v>
      </c>
      <c r="AG37">
        <v>40.049999999999997</v>
      </c>
      <c r="AH37">
        <v>66.290000000000006</v>
      </c>
      <c r="AI37">
        <v>49.051236000000003</v>
      </c>
      <c r="AJ37">
        <v>0</v>
      </c>
      <c r="AK37">
        <v>50.76</v>
      </c>
      <c r="AL37">
        <v>36.021999999999998</v>
      </c>
      <c r="AM37">
        <v>0</v>
      </c>
      <c r="AN37">
        <v>0.86085</v>
      </c>
      <c r="AO37">
        <v>16.170000000000002</v>
      </c>
      <c r="AP37">
        <v>12.169499999999999</v>
      </c>
      <c r="AQ37">
        <v>0</v>
      </c>
      <c r="AR37">
        <v>13.247999999999999</v>
      </c>
      <c r="AS37">
        <v>32.419319999999999</v>
      </c>
      <c r="AT37">
        <v>17.584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76.88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2860.6634250000006</v>
      </c>
    </row>
    <row r="38" spans="1:117">
      <c r="A38" t="s">
        <v>80</v>
      </c>
      <c r="B38">
        <v>0</v>
      </c>
      <c r="C38">
        <v>0</v>
      </c>
      <c r="D38">
        <v>38.85</v>
      </c>
      <c r="E38">
        <v>0</v>
      </c>
      <c r="F38">
        <v>0</v>
      </c>
      <c r="G38">
        <v>64.617000000000004</v>
      </c>
      <c r="H38">
        <v>0</v>
      </c>
      <c r="I38">
        <v>0</v>
      </c>
      <c r="J38">
        <v>83.296000000000006</v>
      </c>
      <c r="K38">
        <v>686.77995699999997</v>
      </c>
      <c r="L38">
        <v>462</v>
      </c>
      <c r="M38">
        <v>92</v>
      </c>
      <c r="N38">
        <v>57.96</v>
      </c>
      <c r="O38">
        <v>123.66562500000001</v>
      </c>
      <c r="P38">
        <v>103.5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347.625</v>
      </c>
      <c r="V38">
        <v>20.731850000000001</v>
      </c>
      <c r="W38">
        <v>43.704000000000001</v>
      </c>
      <c r="X38">
        <v>147.515625</v>
      </c>
      <c r="Y38">
        <v>0</v>
      </c>
      <c r="Z38">
        <v>6.5208000000000004</v>
      </c>
      <c r="AA38">
        <v>11.85</v>
      </c>
      <c r="AB38">
        <v>9.3309999999999995</v>
      </c>
      <c r="AC38">
        <v>0</v>
      </c>
      <c r="AD38">
        <v>0</v>
      </c>
      <c r="AE38">
        <v>49.436556000000003</v>
      </c>
      <c r="AF38">
        <v>8.8740000000000006</v>
      </c>
      <c r="AG38">
        <v>40.049999999999997</v>
      </c>
      <c r="AH38">
        <v>66.290000000000006</v>
      </c>
      <c r="AI38">
        <v>49.051236000000003</v>
      </c>
      <c r="AJ38">
        <v>0</v>
      </c>
      <c r="AK38">
        <v>50.76</v>
      </c>
      <c r="AL38">
        <v>36.021999999999998</v>
      </c>
      <c r="AM38">
        <v>0</v>
      </c>
      <c r="AN38">
        <v>0.86085</v>
      </c>
      <c r="AO38">
        <v>16.170000000000002</v>
      </c>
      <c r="AP38">
        <v>12.169499999999999</v>
      </c>
      <c r="AQ38">
        <v>0</v>
      </c>
      <c r="AR38">
        <v>13.247999999999999</v>
      </c>
      <c r="AS38">
        <v>32.419319999999999</v>
      </c>
      <c r="AT38">
        <v>17.584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76.88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2858.5304250000004</v>
      </c>
    </row>
    <row r="39" spans="1:117">
      <c r="A39" t="s">
        <v>81</v>
      </c>
      <c r="B39">
        <v>0</v>
      </c>
      <c r="C39">
        <v>0</v>
      </c>
      <c r="D39">
        <v>37.799999999999997</v>
      </c>
      <c r="E39">
        <v>0</v>
      </c>
      <c r="F39">
        <v>0</v>
      </c>
      <c r="G39">
        <v>64.617000000000004</v>
      </c>
      <c r="H39">
        <v>0</v>
      </c>
      <c r="I39">
        <v>0</v>
      </c>
      <c r="J39">
        <v>83.296000000000006</v>
      </c>
      <c r="K39">
        <v>686.77995699999997</v>
      </c>
      <c r="L39">
        <v>462</v>
      </c>
      <c r="M39">
        <v>92</v>
      </c>
      <c r="N39">
        <v>57.96</v>
      </c>
      <c r="O39">
        <v>123.66562500000001</v>
      </c>
      <c r="P39">
        <v>103.5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347.625</v>
      </c>
      <c r="V39">
        <v>20.731850000000001</v>
      </c>
      <c r="W39">
        <v>43.704000000000001</v>
      </c>
      <c r="X39">
        <v>147.515625</v>
      </c>
      <c r="Y39">
        <v>0</v>
      </c>
      <c r="Z39">
        <v>6.5208000000000004</v>
      </c>
      <c r="AA39">
        <v>11.06</v>
      </c>
      <c r="AB39">
        <v>9.3309999999999995</v>
      </c>
      <c r="AC39">
        <v>0</v>
      </c>
      <c r="AD39">
        <v>0</v>
      </c>
      <c r="AE39">
        <v>49.436556000000003</v>
      </c>
      <c r="AF39">
        <v>8.8740000000000006</v>
      </c>
      <c r="AG39">
        <v>40.049999999999997</v>
      </c>
      <c r="AH39">
        <v>66.290000000000006</v>
      </c>
      <c r="AI39">
        <v>49.051236000000003</v>
      </c>
      <c r="AJ39">
        <v>0</v>
      </c>
      <c r="AK39">
        <v>50.76</v>
      </c>
      <c r="AL39">
        <v>36.021999999999998</v>
      </c>
      <c r="AM39">
        <v>0</v>
      </c>
      <c r="AN39">
        <v>0.86085</v>
      </c>
      <c r="AO39">
        <v>16.170000000000002</v>
      </c>
      <c r="AP39">
        <v>12.169499999999999</v>
      </c>
      <c r="AQ39">
        <v>0</v>
      </c>
      <c r="AR39">
        <v>13.247999999999999</v>
      </c>
      <c r="AS39">
        <v>10.7616</v>
      </c>
      <c r="AT39">
        <v>17.584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76.88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2835.0327050000001</v>
      </c>
    </row>
    <row r="40" spans="1:117">
      <c r="A40" t="s">
        <v>82</v>
      </c>
      <c r="B40">
        <v>0</v>
      </c>
      <c r="C40">
        <v>0</v>
      </c>
      <c r="D40">
        <v>37.799999999999997</v>
      </c>
      <c r="E40">
        <v>0</v>
      </c>
      <c r="F40">
        <v>0</v>
      </c>
      <c r="G40">
        <v>64.617000000000004</v>
      </c>
      <c r="H40">
        <v>0</v>
      </c>
      <c r="I40">
        <v>0</v>
      </c>
      <c r="J40">
        <v>83.296000000000006</v>
      </c>
      <c r="K40">
        <v>686.77995699999997</v>
      </c>
      <c r="L40">
        <v>462</v>
      </c>
      <c r="M40">
        <v>92</v>
      </c>
      <c r="N40">
        <v>57.96</v>
      </c>
      <c r="O40">
        <v>123.66562500000001</v>
      </c>
      <c r="P40">
        <v>103.5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347.625</v>
      </c>
      <c r="V40">
        <v>20.731850000000001</v>
      </c>
      <c r="W40">
        <v>43.704000000000001</v>
      </c>
      <c r="X40">
        <v>147.515625</v>
      </c>
      <c r="Y40">
        <v>0</v>
      </c>
      <c r="Z40">
        <v>6.5208000000000004</v>
      </c>
      <c r="AA40">
        <v>9.5589999999999993</v>
      </c>
      <c r="AB40">
        <v>9.3309999999999995</v>
      </c>
      <c r="AC40">
        <v>0</v>
      </c>
      <c r="AD40">
        <v>0</v>
      </c>
      <c r="AE40">
        <v>49.436556000000003</v>
      </c>
      <c r="AF40">
        <v>8.8740000000000006</v>
      </c>
      <c r="AG40">
        <v>40.049999999999997</v>
      </c>
      <c r="AH40">
        <v>66.290000000000006</v>
      </c>
      <c r="AI40">
        <v>49.051236000000003</v>
      </c>
      <c r="AJ40">
        <v>0</v>
      </c>
      <c r="AK40">
        <v>50.76</v>
      </c>
      <c r="AL40">
        <v>36.021999999999998</v>
      </c>
      <c r="AM40">
        <v>0</v>
      </c>
      <c r="AN40">
        <v>0.86085</v>
      </c>
      <c r="AO40">
        <v>16.170000000000002</v>
      </c>
      <c r="AP40">
        <v>12.169499999999999</v>
      </c>
      <c r="AQ40">
        <v>0</v>
      </c>
      <c r="AR40">
        <v>17.664000000000001</v>
      </c>
      <c r="AS40">
        <v>10.089</v>
      </c>
      <c r="AT40">
        <v>17.584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76.88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2837.2751050000006</v>
      </c>
    </row>
    <row r="41" spans="1:117">
      <c r="A41" t="s">
        <v>83</v>
      </c>
      <c r="B41">
        <v>0</v>
      </c>
      <c r="C41">
        <v>0</v>
      </c>
      <c r="D41">
        <v>37.799999999999997</v>
      </c>
      <c r="E41">
        <v>0</v>
      </c>
      <c r="F41">
        <v>0</v>
      </c>
      <c r="G41">
        <v>64.617000000000004</v>
      </c>
      <c r="H41">
        <v>0</v>
      </c>
      <c r="I41">
        <v>0</v>
      </c>
      <c r="J41">
        <v>83.296000000000006</v>
      </c>
      <c r="K41">
        <v>686.77995699999997</v>
      </c>
      <c r="L41">
        <v>462</v>
      </c>
      <c r="M41">
        <v>92</v>
      </c>
      <c r="N41">
        <v>57.96</v>
      </c>
      <c r="O41">
        <v>123.66562500000001</v>
      </c>
      <c r="P41">
        <v>103.5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18.5565</v>
      </c>
      <c r="W41">
        <v>43.704000000000001</v>
      </c>
      <c r="X41">
        <v>147.515625</v>
      </c>
      <c r="Y41">
        <v>0</v>
      </c>
      <c r="Z41">
        <v>6.5208000000000004</v>
      </c>
      <c r="AA41">
        <v>0</v>
      </c>
      <c r="AB41">
        <v>9.3309999999999995</v>
      </c>
      <c r="AC41">
        <v>0</v>
      </c>
      <c r="AD41">
        <v>0</v>
      </c>
      <c r="AE41">
        <v>49.436556000000003</v>
      </c>
      <c r="AF41">
        <v>8.8740000000000006</v>
      </c>
      <c r="AG41">
        <v>40.049999999999997</v>
      </c>
      <c r="AH41">
        <v>66.290000000000006</v>
      </c>
      <c r="AI41">
        <v>49.051236000000003</v>
      </c>
      <c r="AJ41">
        <v>0</v>
      </c>
      <c r="AK41">
        <v>50.76</v>
      </c>
      <c r="AL41">
        <v>36.021999999999998</v>
      </c>
      <c r="AM41">
        <v>0</v>
      </c>
      <c r="AN41">
        <v>0.86085</v>
      </c>
      <c r="AO41">
        <v>16.170000000000002</v>
      </c>
      <c r="AP41">
        <v>12.169499999999999</v>
      </c>
      <c r="AQ41">
        <v>0</v>
      </c>
      <c r="AR41">
        <v>48.576000000000001</v>
      </c>
      <c r="AS41">
        <v>10.089</v>
      </c>
      <c r="AT41">
        <v>17.584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76.88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2857.8027550000002</v>
      </c>
    </row>
    <row r="42" spans="1:117">
      <c r="A42" t="s">
        <v>84</v>
      </c>
      <c r="B42">
        <v>0</v>
      </c>
      <c r="C42">
        <v>0</v>
      </c>
      <c r="D42">
        <v>37.799999999999997</v>
      </c>
      <c r="E42">
        <v>0</v>
      </c>
      <c r="F42">
        <v>0</v>
      </c>
      <c r="G42">
        <v>64.617000000000004</v>
      </c>
      <c r="H42">
        <v>0</v>
      </c>
      <c r="I42">
        <v>0</v>
      </c>
      <c r="J42">
        <v>83.296000000000006</v>
      </c>
      <c r="K42">
        <v>686.77995699999997</v>
      </c>
      <c r="L42">
        <v>462</v>
      </c>
      <c r="M42">
        <v>92</v>
      </c>
      <c r="N42">
        <v>57.96</v>
      </c>
      <c r="O42">
        <v>123.66562500000001</v>
      </c>
      <c r="P42">
        <v>103.5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13.9</v>
      </c>
      <c r="W42">
        <v>43.704000000000001</v>
      </c>
      <c r="X42">
        <v>147.515625</v>
      </c>
      <c r="Y42">
        <v>0</v>
      </c>
      <c r="Z42">
        <v>6.5208000000000004</v>
      </c>
      <c r="AA42">
        <v>0</v>
      </c>
      <c r="AB42">
        <v>9.3309999999999995</v>
      </c>
      <c r="AC42">
        <v>0</v>
      </c>
      <c r="AD42">
        <v>0</v>
      </c>
      <c r="AE42">
        <v>49.436556000000003</v>
      </c>
      <c r="AF42">
        <v>8.8740000000000006</v>
      </c>
      <c r="AG42">
        <v>40.049999999999997</v>
      </c>
      <c r="AH42">
        <v>66.290000000000006</v>
      </c>
      <c r="AI42">
        <v>49.051236000000003</v>
      </c>
      <c r="AJ42">
        <v>0</v>
      </c>
      <c r="AK42">
        <v>50.76</v>
      </c>
      <c r="AL42">
        <v>36.021999999999998</v>
      </c>
      <c r="AM42">
        <v>0</v>
      </c>
      <c r="AN42">
        <v>0.86085</v>
      </c>
      <c r="AO42">
        <v>16.170000000000002</v>
      </c>
      <c r="AP42">
        <v>12.169499999999999</v>
      </c>
      <c r="AQ42">
        <v>0</v>
      </c>
      <c r="AR42">
        <v>48.576000000000001</v>
      </c>
      <c r="AS42">
        <v>10.089</v>
      </c>
      <c r="AT42">
        <v>17.584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76.88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2853.1462550000001</v>
      </c>
    </row>
    <row r="43" spans="1:117">
      <c r="A43" t="s">
        <v>85</v>
      </c>
      <c r="B43">
        <v>0</v>
      </c>
      <c r="C43">
        <v>0</v>
      </c>
      <c r="D43">
        <v>37.799999999999997</v>
      </c>
      <c r="E43">
        <v>0</v>
      </c>
      <c r="F43">
        <v>0</v>
      </c>
      <c r="G43">
        <v>64.073999999999998</v>
      </c>
      <c r="H43">
        <v>0</v>
      </c>
      <c r="I43">
        <v>0</v>
      </c>
      <c r="J43">
        <v>83.296000000000006</v>
      </c>
      <c r="K43">
        <v>686.77995699999997</v>
      </c>
      <c r="L43">
        <v>462</v>
      </c>
      <c r="M43">
        <v>92</v>
      </c>
      <c r="N43">
        <v>57.96</v>
      </c>
      <c r="O43">
        <v>123.66562500000001</v>
      </c>
      <c r="P43">
        <v>103.5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13.9</v>
      </c>
      <c r="W43">
        <v>43.704000000000001</v>
      </c>
      <c r="X43">
        <v>147.515625</v>
      </c>
      <c r="Y43">
        <v>0</v>
      </c>
      <c r="Z43">
        <v>6.5208000000000004</v>
      </c>
      <c r="AA43">
        <v>0</v>
      </c>
      <c r="AB43">
        <v>9.3309999999999995</v>
      </c>
      <c r="AC43">
        <v>0</v>
      </c>
      <c r="AD43">
        <v>0</v>
      </c>
      <c r="AE43">
        <v>49.436556000000003</v>
      </c>
      <c r="AF43">
        <v>8.8740000000000006</v>
      </c>
      <c r="AG43">
        <v>40.049999999999997</v>
      </c>
      <c r="AH43">
        <v>66.290000000000006</v>
      </c>
      <c r="AI43">
        <v>5.0919999999999996</v>
      </c>
      <c r="AJ43">
        <v>0</v>
      </c>
      <c r="AK43">
        <v>50.76</v>
      </c>
      <c r="AL43">
        <v>36.021999999999998</v>
      </c>
      <c r="AM43">
        <v>0</v>
      </c>
      <c r="AN43">
        <v>0.86085</v>
      </c>
      <c r="AO43">
        <v>16.170000000000002</v>
      </c>
      <c r="AP43">
        <v>12.169499999999999</v>
      </c>
      <c r="AQ43">
        <v>0</v>
      </c>
      <c r="AR43">
        <v>17.664000000000001</v>
      </c>
      <c r="AS43">
        <v>10.7616</v>
      </c>
      <c r="AT43">
        <v>17.584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76.88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2778.4046190000008</v>
      </c>
    </row>
    <row r="44" spans="1:117">
      <c r="A44" t="s">
        <v>86</v>
      </c>
      <c r="B44">
        <v>0</v>
      </c>
      <c r="C44">
        <v>0</v>
      </c>
      <c r="D44">
        <v>37.799999999999997</v>
      </c>
      <c r="E44">
        <v>0</v>
      </c>
      <c r="F44">
        <v>0</v>
      </c>
      <c r="G44">
        <v>64.073999999999998</v>
      </c>
      <c r="H44">
        <v>0</v>
      </c>
      <c r="I44">
        <v>0</v>
      </c>
      <c r="J44">
        <v>83.296000000000006</v>
      </c>
      <c r="K44">
        <v>686.77995699999997</v>
      </c>
      <c r="L44">
        <v>462</v>
      </c>
      <c r="M44">
        <v>92</v>
      </c>
      <c r="N44">
        <v>57.96</v>
      </c>
      <c r="O44">
        <v>123.66562500000001</v>
      </c>
      <c r="P44">
        <v>103.5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13.9</v>
      </c>
      <c r="W44">
        <v>43.704000000000001</v>
      </c>
      <c r="X44">
        <v>147.515625</v>
      </c>
      <c r="Y44">
        <v>0</v>
      </c>
      <c r="Z44">
        <v>6.5208000000000004</v>
      </c>
      <c r="AA44">
        <v>0</v>
      </c>
      <c r="AB44">
        <v>9.3309999999999995</v>
      </c>
      <c r="AC44">
        <v>0</v>
      </c>
      <c r="AD44">
        <v>0</v>
      </c>
      <c r="AE44">
        <v>49.436556000000003</v>
      </c>
      <c r="AF44">
        <v>8.8740000000000006</v>
      </c>
      <c r="AG44">
        <v>40.049999999999997</v>
      </c>
      <c r="AH44">
        <v>66.290000000000006</v>
      </c>
      <c r="AI44">
        <v>0</v>
      </c>
      <c r="AJ44">
        <v>0</v>
      </c>
      <c r="AK44">
        <v>50.76</v>
      </c>
      <c r="AL44">
        <v>36.021999999999998</v>
      </c>
      <c r="AM44">
        <v>0</v>
      </c>
      <c r="AN44">
        <v>0.86085</v>
      </c>
      <c r="AO44">
        <v>16.170000000000002</v>
      </c>
      <c r="AP44">
        <v>12.169499999999999</v>
      </c>
      <c r="AQ44">
        <v>0</v>
      </c>
      <c r="AR44">
        <v>13.247999999999999</v>
      </c>
      <c r="AS44">
        <v>10.7616</v>
      </c>
      <c r="AT44">
        <v>17.584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76.88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2768.8966190000006</v>
      </c>
    </row>
    <row r="45" spans="1:117">
      <c r="A45" t="s">
        <v>87</v>
      </c>
      <c r="B45">
        <v>0</v>
      </c>
      <c r="C45">
        <v>0</v>
      </c>
      <c r="D45">
        <v>37.799999999999997</v>
      </c>
      <c r="E45">
        <v>0</v>
      </c>
      <c r="F45">
        <v>0</v>
      </c>
      <c r="G45">
        <v>64.073999999999998</v>
      </c>
      <c r="H45">
        <v>0</v>
      </c>
      <c r="I45">
        <v>0</v>
      </c>
      <c r="J45">
        <v>83.296000000000006</v>
      </c>
      <c r="K45">
        <v>686.77995699999997</v>
      </c>
      <c r="L45">
        <v>462</v>
      </c>
      <c r="M45">
        <v>92</v>
      </c>
      <c r="N45">
        <v>57.96</v>
      </c>
      <c r="O45">
        <v>123.66562500000001</v>
      </c>
      <c r="P45">
        <v>103.5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13.9</v>
      </c>
      <c r="W45">
        <v>44.311</v>
      </c>
      <c r="X45">
        <v>147.515625</v>
      </c>
      <c r="Y45">
        <v>0</v>
      </c>
      <c r="Z45">
        <v>6.5208000000000004</v>
      </c>
      <c r="AA45">
        <v>0</v>
      </c>
      <c r="AB45">
        <v>9.3309999999999995</v>
      </c>
      <c r="AC45">
        <v>0</v>
      </c>
      <c r="AD45">
        <v>0</v>
      </c>
      <c r="AE45">
        <v>49.436556000000003</v>
      </c>
      <c r="AF45">
        <v>8.8740000000000006</v>
      </c>
      <c r="AG45">
        <v>40.049999999999997</v>
      </c>
      <c r="AH45">
        <v>66.290000000000006</v>
      </c>
      <c r="AI45">
        <v>0</v>
      </c>
      <c r="AJ45">
        <v>0</v>
      </c>
      <c r="AK45">
        <v>50.76</v>
      </c>
      <c r="AL45">
        <v>36.021999999999998</v>
      </c>
      <c r="AM45">
        <v>0</v>
      </c>
      <c r="AN45">
        <v>0.86085</v>
      </c>
      <c r="AO45">
        <v>16.170000000000002</v>
      </c>
      <c r="AP45">
        <v>12.169499999999999</v>
      </c>
      <c r="AQ45">
        <v>0</v>
      </c>
      <c r="AR45">
        <v>13.247999999999999</v>
      </c>
      <c r="AS45">
        <v>13.452</v>
      </c>
      <c r="AT45">
        <v>17.584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76.88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2772.1940190000009</v>
      </c>
    </row>
    <row r="46" spans="1:117">
      <c r="A46" t="s">
        <v>88</v>
      </c>
      <c r="B46">
        <v>0</v>
      </c>
      <c r="C46">
        <v>0</v>
      </c>
      <c r="D46">
        <v>37.799999999999997</v>
      </c>
      <c r="E46">
        <v>0</v>
      </c>
      <c r="F46">
        <v>0</v>
      </c>
      <c r="G46">
        <v>64.073999999999998</v>
      </c>
      <c r="H46">
        <v>0</v>
      </c>
      <c r="I46">
        <v>0</v>
      </c>
      <c r="J46">
        <v>83.296000000000006</v>
      </c>
      <c r="K46">
        <v>686.77995699999997</v>
      </c>
      <c r="L46">
        <v>462</v>
      </c>
      <c r="M46">
        <v>92</v>
      </c>
      <c r="N46">
        <v>57.96</v>
      </c>
      <c r="O46">
        <v>123.66562500000001</v>
      </c>
      <c r="P46">
        <v>103.5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13.9</v>
      </c>
      <c r="W46">
        <v>44.311</v>
      </c>
      <c r="X46">
        <v>147.515625</v>
      </c>
      <c r="Y46">
        <v>0</v>
      </c>
      <c r="Z46">
        <v>6.5208000000000004</v>
      </c>
      <c r="AA46">
        <v>0</v>
      </c>
      <c r="AB46">
        <v>9.3309999999999995</v>
      </c>
      <c r="AC46">
        <v>0</v>
      </c>
      <c r="AD46">
        <v>0</v>
      </c>
      <c r="AE46">
        <v>49.436556000000003</v>
      </c>
      <c r="AF46">
        <v>8.8740000000000006</v>
      </c>
      <c r="AG46">
        <v>40.049999999999997</v>
      </c>
      <c r="AH46">
        <v>61.555</v>
      </c>
      <c r="AI46">
        <v>0</v>
      </c>
      <c r="AJ46">
        <v>0</v>
      </c>
      <c r="AK46">
        <v>50.76</v>
      </c>
      <c r="AL46">
        <v>36.021999999999998</v>
      </c>
      <c r="AM46">
        <v>0</v>
      </c>
      <c r="AN46">
        <v>0.86085</v>
      </c>
      <c r="AO46">
        <v>16.170000000000002</v>
      </c>
      <c r="AP46">
        <v>12.169499999999999</v>
      </c>
      <c r="AQ46">
        <v>0</v>
      </c>
      <c r="AR46">
        <v>13.247999999999999</v>
      </c>
      <c r="AS46">
        <v>13.452</v>
      </c>
      <c r="AT46">
        <v>17.584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76.88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2767.4590190000008</v>
      </c>
    </row>
    <row r="47" spans="1:117">
      <c r="A47" t="s">
        <v>89</v>
      </c>
      <c r="B47">
        <v>0</v>
      </c>
      <c r="C47">
        <v>0</v>
      </c>
      <c r="D47">
        <v>36.75</v>
      </c>
      <c r="E47">
        <v>0</v>
      </c>
      <c r="F47">
        <v>0</v>
      </c>
      <c r="G47">
        <v>63.530999999999999</v>
      </c>
      <c r="H47">
        <v>0</v>
      </c>
      <c r="I47">
        <v>0</v>
      </c>
      <c r="J47">
        <v>83.296000000000006</v>
      </c>
      <c r="K47">
        <v>686.77995699999997</v>
      </c>
      <c r="L47">
        <v>462</v>
      </c>
      <c r="M47">
        <v>92</v>
      </c>
      <c r="N47">
        <v>57.96</v>
      </c>
      <c r="O47">
        <v>123.66562500000001</v>
      </c>
      <c r="P47">
        <v>103.5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13.9</v>
      </c>
      <c r="W47">
        <v>44.311</v>
      </c>
      <c r="X47">
        <v>147.515625</v>
      </c>
      <c r="Y47">
        <v>0</v>
      </c>
      <c r="Z47">
        <v>6.5208000000000004</v>
      </c>
      <c r="AA47">
        <v>0</v>
      </c>
      <c r="AB47">
        <v>9.3309999999999995</v>
      </c>
      <c r="AC47">
        <v>0</v>
      </c>
      <c r="AD47">
        <v>0</v>
      </c>
      <c r="AE47">
        <v>49.436556000000003</v>
      </c>
      <c r="AF47">
        <v>8.8740000000000006</v>
      </c>
      <c r="AG47">
        <v>40.049999999999997</v>
      </c>
      <c r="AH47">
        <v>61.555</v>
      </c>
      <c r="AI47">
        <v>0</v>
      </c>
      <c r="AJ47">
        <v>0</v>
      </c>
      <c r="AK47">
        <v>50.76</v>
      </c>
      <c r="AL47">
        <v>36.021999999999998</v>
      </c>
      <c r="AM47">
        <v>0</v>
      </c>
      <c r="AN47">
        <v>0.86085</v>
      </c>
      <c r="AO47">
        <v>16.170000000000002</v>
      </c>
      <c r="AP47">
        <v>12.169499999999999</v>
      </c>
      <c r="AQ47">
        <v>0</v>
      </c>
      <c r="AR47">
        <v>13.247999999999999</v>
      </c>
      <c r="AS47">
        <v>13.452</v>
      </c>
      <c r="AT47">
        <v>17.584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76.88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2765.8660190000005</v>
      </c>
    </row>
    <row r="48" spans="1:117">
      <c r="A48" t="s">
        <v>90</v>
      </c>
      <c r="B48">
        <v>0</v>
      </c>
      <c r="C48">
        <v>0</v>
      </c>
      <c r="D48">
        <v>36.75</v>
      </c>
      <c r="E48">
        <v>0</v>
      </c>
      <c r="F48">
        <v>0</v>
      </c>
      <c r="G48">
        <v>63.530999999999999</v>
      </c>
      <c r="H48">
        <v>0</v>
      </c>
      <c r="I48">
        <v>0</v>
      </c>
      <c r="J48">
        <v>83.296000000000006</v>
      </c>
      <c r="K48">
        <v>686.77995699999997</v>
      </c>
      <c r="L48">
        <v>462</v>
      </c>
      <c r="M48">
        <v>92</v>
      </c>
      <c r="N48">
        <v>57.96</v>
      </c>
      <c r="O48">
        <v>123.66562500000001</v>
      </c>
      <c r="P48">
        <v>103.5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13.9</v>
      </c>
      <c r="W48">
        <v>44.311</v>
      </c>
      <c r="X48">
        <v>147.515625</v>
      </c>
      <c r="Y48">
        <v>0</v>
      </c>
      <c r="Z48">
        <v>6.5208000000000004</v>
      </c>
      <c r="AA48">
        <v>0</v>
      </c>
      <c r="AB48">
        <v>9.3309999999999995</v>
      </c>
      <c r="AC48">
        <v>0</v>
      </c>
      <c r="AD48">
        <v>0</v>
      </c>
      <c r="AE48">
        <v>49.436556000000003</v>
      </c>
      <c r="AF48">
        <v>8.8740000000000006</v>
      </c>
      <c r="AG48">
        <v>40.049999999999997</v>
      </c>
      <c r="AH48">
        <v>61.555</v>
      </c>
      <c r="AI48">
        <v>0</v>
      </c>
      <c r="AJ48">
        <v>0</v>
      </c>
      <c r="AK48">
        <v>50.76</v>
      </c>
      <c r="AL48">
        <v>36.021999999999998</v>
      </c>
      <c r="AM48">
        <v>0</v>
      </c>
      <c r="AN48">
        <v>0.86085</v>
      </c>
      <c r="AO48">
        <v>16.170000000000002</v>
      </c>
      <c r="AP48">
        <v>12.169499999999999</v>
      </c>
      <c r="AQ48">
        <v>0</v>
      </c>
      <c r="AR48">
        <v>13.247999999999999</v>
      </c>
      <c r="AS48">
        <v>13.452</v>
      </c>
      <c r="AT48">
        <v>17.584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76.88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2765.8660190000005</v>
      </c>
    </row>
    <row r="49" spans="1:117">
      <c r="A49" t="s">
        <v>91</v>
      </c>
      <c r="B49">
        <v>0</v>
      </c>
      <c r="C49">
        <v>0</v>
      </c>
      <c r="D49">
        <v>36.75</v>
      </c>
      <c r="E49">
        <v>0</v>
      </c>
      <c r="F49">
        <v>0</v>
      </c>
      <c r="G49">
        <v>63.530999999999999</v>
      </c>
      <c r="H49">
        <v>0</v>
      </c>
      <c r="I49">
        <v>0</v>
      </c>
      <c r="J49">
        <v>83.296000000000006</v>
      </c>
      <c r="K49">
        <v>686.77995699999997</v>
      </c>
      <c r="L49">
        <v>462</v>
      </c>
      <c r="M49">
        <v>92</v>
      </c>
      <c r="N49">
        <v>57.96</v>
      </c>
      <c r="O49">
        <v>123.66562500000001</v>
      </c>
      <c r="P49">
        <v>103.5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13.9</v>
      </c>
      <c r="W49">
        <v>44.311</v>
      </c>
      <c r="X49">
        <v>147.515625</v>
      </c>
      <c r="Y49">
        <v>0</v>
      </c>
      <c r="Z49">
        <v>6.5208000000000004</v>
      </c>
      <c r="AA49">
        <v>0</v>
      </c>
      <c r="AB49">
        <v>9.3309999999999995</v>
      </c>
      <c r="AC49">
        <v>0</v>
      </c>
      <c r="AD49">
        <v>0</v>
      </c>
      <c r="AE49">
        <v>49.436556000000003</v>
      </c>
      <c r="AF49">
        <v>8.8740000000000006</v>
      </c>
      <c r="AG49">
        <v>40.049999999999997</v>
      </c>
      <c r="AH49">
        <v>61.555</v>
      </c>
      <c r="AI49">
        <v>0</v>
      </c>
      <c r="AJ49">
        <v>0</v>
      </c>
      <c r="AK49">
        <v>50.76</v>
      </c>
      <c r="AL49">
        <v>24.402000000000001</v>
      </c>
      <c r="AM49">
        <v>0</v>
      </c>
      <c r="AN49">
        <v>0.86085</v>
      </c>
      <c r="AO49">
        <v>16.170000000000002</v>
      </c>
      <c r="AP49">
        <v>12.169499999999999</v>
      </c>
      <c r="AQ49">
        <v>0</v>
      </c>
      <c r="AR49">
        <v>48.576000000000001</v>
      </c>
      <c r="AS49">
        <v>13.452</v>
      </c>
      <c r="AT49">
        <v>15.385999999999999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76.88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2787.3760190000007</v>
      </c>
    </row>
    <row r="50" spans="1:117">
      <c r="A50" t="s">
        <v>92</v>
      </c>
      <c r="B50">
        <v>0</v>
      </c>
      <c r="C50">
        <v>0</v>
      </c>
      <c r="D50">
        <v>36.75</v>
      </c>
      <c r="E50">
        <v>0</v>
      </c>
      <c r="F50">
        <v>0</v>
      </c>
      <c r="G50">
        <v>63.530999999999999</v>
      </c>
      <c r="H50">
        <v>0</v>
      </c>
      <c r="I50">
        <v>0</v>
      </c>
      <c r="J50">
        <v>83.296000000000006</v>
      </c>
      <c r="K50">
        <v>686.77995699999997</v>
      </c>
      <c r="L50">
        <v>462</v>
      </c>
      <c r="M50">
        <v>92</v>
      </c>
      <c r="N50">
        <v>57.96</v>
      </c>
      <c r="O50">
        <v>123.66562500000001</v>
      </c>
      <c r="P50">
        <v>103.5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13.9</v>
      </c>
      <c r="W50">
        <v>44.311</v>
      </c>
      <c r="X50">
        <v>147.515625</v>
      </c>
      <c r="Y50">
        <v>0</v>
      </c>
      <c r="Z50">
        <v>6.5208000000000004</v>
      </c>
      <c r="AA50">
        <v>0</v>
      </c>
      <c r="AB50">
        <v>9.3309999999999995</v>
      </c>
      <c r="AC50">
        <v>0</v>
      </c>
      <c r="AD50">
        <v>0</v>
      </c>
      <c r="AE50">
        <v>49.436556000000003</v>
      </c>
      <c r="AF50">
        <v>8.8740000000000006</v>
      </c>
      <c r="AG50">
        <v>40.049999999999997</v>
      </c>
      <c r="AH50">
        <v>61.555</v>
      </c>
      <c r="AI50">
        <v>0</v>
      </c>
      <c r="AJ50">
        <v>0</v>
      </c>
      <c r="AK50">
        <v>50.76</v>
      </c>
      <c r="AL50">
        <v>24.402000000000001</v>
      </c>
      <c r="AM50">
        <v>0</v>
      </c>
      <c r="AN50">
        <v>0.86085</v>
      </c>
      <c r="AO50">
        <v>16.170000000000002</v>
      </c>
      <c r="AP50">
        <v>12.169499999999999</v>
      </c>
      <c r="AQ50">
        <v>0</v>
      </c>
      <c r="AR50">
        <v>48.576000000000001</v>
      </c>
      <c r="AS50">
        <v>13.452</v>
      </c>
      <c r="AT50">
        <v>13.188000000000001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76.88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2785.1780190000009</v>
      </c>
    </row>
    <row r="51" spans="1:117">
      <c r="A51" t="s">
        <v>93</v>
      </c>
      <c r="B51">
        <v>0</v>
      </c>
      <c r="C51">
        <v>0</v>
      </c>
      <c r="D51">
        <v>36.75</v>
      </c>
      <c r="E51">
        <v>0</v>
      </c>
      <c r="F51">
        <v>0</v>
      </c>
      <c r="G51">
        <v>63.530999999999999</v>
      </c>
      <c r="H51">
        <v>0</v>
      </c>
      <c r="I51">
        <v>0</v>
      </c>
      <c r="J51">
        <v>83.296000000000006</v>
      </c>
      <c r="K51">
        <v>686.77995699999997</v>
      </c>
      <c r="L51">
        <v>462</v>
      </c>
      <c r="M51">
        <v>92</v>
      </c>
      <c r="N51">
        <v>57.96</v>
      </c>
      <c r="O51">
        <v>123.66562500000001</v>
      </c>
      <c r="P51">
        <v>103.5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13.9</v>
      </c>
      <c r="W51">
        <v>44.917999999999999</v>
      </c>
      <c r="X51">
        <v>147.515625</v>
      </c>
      <c r="Y51">
        <v>0</v>
      </c>
      <c r="Z51">
        <v>0</v>
      </c>
      <c r="AA51">
        <v>0</v>
      </c>
      <c r="AB51">
        <v>9.3309999999999995</v>
      </c>
      <c r="AC51">
        <v>0</v>
      </c>
      <c r="AD51">
        <v>0</v>
      </c>
      <c r="AE51">
        <v>49.436556000000003</v>
      </c>
      <c r="AF51">
        <v>8.8740000000000006</v>
      </c>
      <c r="AG51">
        <v>40.049999999999997</v>
      </c>
      <c r="AH51">
        <v>61.555</v>
      </c>
      <c r="AI51">
        <v>0</v>
      </c>
      <c r="AJ51">
        <v>0</v>
      </c>
      <c r="AK51">
        <v>50.76</v>
      </c>
      <c r="AL51">
        <v>24.402000000000001</v>
      </c>
      <c r="AM51">
        <v>0</v>
      </c>
      <c r="AN51">
        <v>0.86085</v>
      </c>
      <c r="AO51">
        <v>16.170000000000002</v>
      </c>
      <c r="AP51">
        <v>12.169499999999999</v>
      </c>
      <c r="AQ51">
        <v>0</v>
      </c>
      <c r="AR51">
        <v>13.247999999999999</v>
      </c>
      <c r="AS51">
        <v>13.452</v>
      </c>
      <c r="AT51">
        <v>13.188000000000001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76.88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2743.9362190000011</v>
      </c>
    </row>
    <row r="52" spans="1:117">
      <c r="A52" t="s">
        <v>94</v>
      </c>
      <c r="B52">
        <v>0</v>
      </c>
      <c r="C52">
        <v>0</v>
      </c>
      <c r="D52">
        <v>36.75</v>
      </c>
      <c r="E52">
        <v>0</v>
      </c>
      <c r="F52">
        <v>0</v>
      </c>
      <c r="G52">
        <v>63.530999999999999</v>
      </c>
      <c r="H52">
        <v>0</v>
      </c>
      <c r="I52">
        <v>0</v>
      </c>
      <c r="J52">
        <v>83.296000000000006</v>
      </c>
      <c r="K52">
        <v>686.77995699999997</v>
      </c>
      <c r="L52">
        <v>462</v>
      </c>
      <c r="M52">
        <v>92</v>
      </c>
      <c r="N52">
        <v>57.96</v>
      </c>
      <c r="O52">
        <v>123.66562500000001</v>
      </c>
      <c r="P52">
        <v>103.5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13.9</v>
      </c>
      <c r="W52">
        <v>44.917999999999999</v>
      </c>
      <c r="X52">
        <v>147.515625</v>
      </c>
      <c r="Y52">
        <v>0</v>
      </c>
      <c r="Z52">
        <v>0</v>
      </c>
      <c r="AA52">
        <v>0</v>
      </c>
      <c r="AB52">
        <v>9.3309999999999995</v>
      </c>
      <c r="AC52">
        <v>0</v>
      </c>
      <c r="AD52">
        <v>0</v>
      </c>
      <c r="AE52">
        <v>49.436556000000003</v>
      </c>
      <c r="AF52">
        <v>8.8740000000000006</v>
      </c>
      <c r="AG52">
        <v>40.049999999999997</v>
      </c>
      <c r="AH52">
        <v>61.555</v>
      </c>
      <c r="AI52">
        <v>0</v>
      </c>
      <c r="AJ52">
        <v>0</v>
      </c>
      <c r="AK52">
        <v>50.76</v>
      </c>
      <c r="AL52">
        <v>24.402000000000001</v>
      </c>
      <c r="AM52">
        <v>0</v>
      </c>
      <c r="AN52">
        <v>0.86085</v>
      </c>
      <c r="AO52">
        <v>16.170000000000002</v>
      </c>
      <c r="AP52">
        <v>12.169499999999999</v>
      </c>
      <c r="AQ52">
        <v>0</v>
      </c>
      <c r="AR52">
        <v>13.247999999999999</v>
      </c>
      <c r="AS52">
        <v>13.452</v>
      </c>
      <c r="AT52">
        <v>13.188000000000001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76.88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2743.9362190000011</v>
      </c>
    </row>
    <row r="53" spans="1:117">
      <c r="A53" t="s">
        <v>95</v>
      </c>
      <c r="B53">
        <v>0</v>
      </c>
      <c r="C53">
        <v>0</v>
      </c>
      <c r="D53">
        <v>36.75</v>
      </c>
      <c r="E53">
        <v>0</v>
      </c>
      <c r="F53">
        <v>0</v>
      </c>
      <c r="G53">
        <v>63.530999999999999</v>
      </c>
      <c r="H53">
        <v>0</v>
      </c>
      <c r="I53">
        <v>0</v>
      </c>
      <c r="J53">
        <v>83.296000000000006</v>
      </c>
      <c r="K53">
        <v>686.77995699999997</v>
      </c>
      <c r="L53">
        <v>462</v>
      </c>
      <c r="M53">
        <v>92</v>
      </c>
      <c r="N53">
        <v>57.96</v>
      </c>
      <c r="O53">
        <v>123.66562500000001</v>
      </c>
      <c r="P53">
        <v>103.5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13.9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9.3309999999999995</v>
      </c>
      <c r="AC53">
        <v>0</v>
      </c>
      <c r="AD53">
        <v>0</v>
      </c>
      <c r="AE53">
        <v>49.436556000000003</v>
      </c>
      <c r="AF53">
        <v>8.8740000000000006</v>
      </c>
      <c r="AG53">
        <v>40.049999999999997</v>
      </c>
      <c r="AH53">
        <v>61.555</v>
      </c>
      <c r="AI53">
        <v>0</v>
      </c>
      <c r="AJ53">
        <v>0</v>
      </c>
      <c r="AK53">
        <v>50.76</v>
      </c>
      <c r="AL53">
        <v>24.402000000000001</v>
      </c>
      <c r="AM53">
        <v>0</v>
      </c>
      <c r="AN53">
        <v>0.86085</v>
      </c>
      <c r="AO53">
        <v>16.170000000000002</v>
      </c>
      <c r="AP53">
        <v>12.169499999999999</v>
      </c>
      <c r="AQ53">
        <v>0</v>
      </c>
      <c r="AR53">
        <v>13.247999999999999</v>
      </c>
      <c r="AS53">
        <v>13.452</v>
      </c>
      <c r="AT53">
        <v>13.188000000000001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76.88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2745.4172990000011</v>
      </c>
    </row>
    <row r="54" spans="1:117">
      <c r="A54" t="s">
        <v>96</v>
      </c>
      <c r="B54">
        <v>0</v>
      </c>
      <c r="C54">
        <v>0</v>
      </c>
      <c r="D54">
        <v>36.75</v>
      </c>
      <c r="E54">
        <v>0</v>
      </c>
      <c r="F54">
        <v>0</v>
      </c>
      <c r="G54">
        <v>63.530999999999999</v>
      </c>
      <c r="H54">
        <v>0</v>
      </c>
      <c r="I54">
        <v>0</v>
      </c>
      <c r="J54">
        <v>83.296000000000006</v>
      </c>
      <c r="K54">
        <v>686.77995699999997</v>
      </c>
      <c r="L54">
        <v>462</v>
      </c>
      <c r="M54">
        <v>92</v>
      </c>
      <c r="N54">
        <v>57.96</v>
      </c>
      <c r="O54">
        <v>123.66562500000001</v>
      </c>
      <c r="P54">
        <v>103.5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13.9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9.3309999999999995</v>
      </c>
      <c r="AC54">
        <v>0</v>
      </c>
      <c r="AD54">
        <v>0</v>
      </c>
      <c r="AE54">
        <v>49.436556000000003</v>
      </c>
      <c r="AF54">
        <v>8.8740000000000006</v>
      </c>
      <c r="AG54">
        <v>40.049999999999997</v>
      </c>
      <c r="AH54">
        <v>61.555</v>
      </c>
      <c r="AI54">
        <v>0</v>
      </c>
      <c r="AJ54">
        <v>0</v>
      </c>
      <c r="AK54">
        <v>50.76</v>
      </c>
      <c r="AL54">
        <v>24.402000000000001</v>
      </c>
      <c r="AM54">
        <v>0</v>
      </c>
      <c r="AN54">
        <v>0.86085</v>
      </c>
      <c r="AO54">
        <v>16.170000000000002</v>
      </c>
      <c r="AP54">
        <v>12.169499999999999</v>
      </c>
      <c r="AQ54">
        <v>0</v>
      </c>
      <c r="AR54">
        <v>13.247999999999999</v>
      </c>
      <c r="AS54">
        <v>13.452</v>
      </c>
      <c r="AT54">
        <v>13.188000000000001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76.88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2745.4172990000011</v>
      </c>
    </row>
    <row r="55" spans="1:117">
      <c r="A55" t="s">
        <v>97</v>
      </c>
      <c r="B55">
        <v>0</v>
      </c>
      <c r="C55">
        <v>0</v>
      </c>
      <c r="D55">
        <v>36.75</v>
      </c>
      <c r="E55">
        <v>0</v>
      </c>
      <c r="F55">
        <v>0</v>
      </c>
      <c r="G55">
        <v>63.530999999999999</v>
      </c>
      <c r="H55">
        <v>0</v>
      </c>
      <c r="I55">
        <v>0</v>
      </c>
      <c r="J55">
        <v>83.296000000000006</v>
      </c>
      <c r="K55">
        <v>686.77995699999997</v>
      </c>
      <c r="L55">
        <v>462</v>
      </c>
      <c r="M55">
        <v>92</v>
      </c>
      <c r="N55">
        <v>57.96</v>
      </c>
      <c r="O55">
        <v>123.66562500000001</v>
      </c>
      <c r="P55">
        <v>103.5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13.9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9.3309999999999995</v>
      </c>
      <c r="AC55">
        <v>0</v>
      </c>
      <c r="AD55">
        <v>0</v>
      </c>
      <c r="AE55">
        <v>49.436556000000003</v>
      </c>
      <c r="AF55">
        <v>8.8740000000000006</v>
      </c>
      <c r="AG55">
        <v>40.049999999999997</v>
      </c>
      <c r="AH55">
        <v>61.555</v>
      </c>
      <c r="AI55">
        <v>0</v>
      </c>
      <c r="AJ55">
        <v>0</v>
      </c>
      <c r="AK55">
        <v>50.76</v>
      </c>
      <c r="AL55">
        <v>24.402000000000001</v>
      </c>
      <c r="AM55">
        <v>0</v>
      </c>
      <c r="AN55">
        <v>0.86085</v>
      </c>
      <c r="AO55">
        <v>16.170000000000002</v>
      </c>
      <c r="AP55">
        <v>12.169499999999999</v>
      </c>
      <c r="AQ55">
        <v>0</v>
      </c>
      <c r="AR55">
        <v>13.247999999999999</v>
      </c>
      <c r="AS55">
        <v>13.452</v>
      </c>
      <c r="AT55">
        <v>13.188000000000001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76.88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2745.4172990000011</v>
      </c>
    </row>
    <row r="56" spans="1:117">
      <c r="A56" t="s">
        <v>98</v>
      </c>
      <c r="B56">
        <v>0</v>
      </c>
      <c r="C56">
        <v>0</v>
      </c>
      <c r="D56">
        <v>36.75</v>
      </c>
      <c r="E56">
        <v>0</v>
      </c>
      <c r="F56">
        <v>0</v>
      </c>
      <c r="G56">
        <v>63.530999999999999</v>
      </c>
      <c r="H56">
        <v>0</v>
      </c>
      <c r="I56">
        <v>0</v>
      </c>
      <c r="J56">
        <v>83.296000000000006</v>
      </c>
      <c r="K56">
        <v>686.77995699999997</v>
      </c>
      <c r="L56">
        <v>462</v>
      </c>
      <c r="M56">
        <v>92</v>
      </c>
      <c r="N56">
        <v>57.96</v>
      </c>
      <c r="O56">
        <v>123.66562500000001</v>
      </c>
      <c r="P56">
        <v>103.5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13.9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9.3309999999999995</v>
      </c>
      <c r="AC56">
        <v>0</v>
      </c>
      <c r="AD56">
        <v>0</v>
      </c>
      <c r="AE56">
        <v>49.436556000000003</v>
      </c>
      <c r="AF56">
        <v>8.8740000000000006</v>
      </c>
      <c r="AG56">
        <v>40.049999999999997</v>
      </c>
      <c r="AH56">
        <v>61.555</v>
      </c>
      <c r="AI56">
        <v>0</v>
      </c>
      <c r="AJ56">
        <v>0</v>
      </c>
      <c r="AK56">
        <v>50.76</v>
      </c>
      <c r="AL56">
        <v>24.402000000000001</v>
      </c>
      <c r="AM56">
        <v>0</v>
      </c>
      <c r="AN56">
        <v>0.86085</v>
      </c>
      <c r="AO56">
        <v>16.170000000000002</v>
      </c>
      <c r="AP56">
        <v>12.169499999999999</v>
      </c>
      <c r="AQ56">
        <v>0</v>
      </c>
      <c r="AR56">
        <v>13.247999999999999</v>
      </c>
      <c r="AS56">
        <v>13.452</v>
      </c>
      <c r="AT56">
        <v>13.188000000000001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76.88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2745.4172990000011</v>
      </c>
    </row>
    <row r="57" spans="1:117">
      <c r="A57" t="s">
        <v>99</v>
      </c>
      <c r="B57">
        <v>0</v>
      </c>
      <c r="C57">
        <v>0</v>
      </c>
      <c r="D57">
        <v>36.75</v>
      </c>
      <c r="E57">
        <v>0</v>
      </c>
      <c r="F57">
        <v>0</v>
      </c>
      <c r="G57">
        <v>63.530999999999999</v>
      </c>
      <c r="H57">
        <v>0</v>
      </c>
      <c r="I57">
        <v>0</v>
      </c>
      <c r="J57">
        <v>83.296000000000006</v>
      </c>
      <c r="K57">
        <v>686.77995699999997</v>
      </c>
      <c r="L57">
        <v>462</v>
      </c>
      <c r="M57">
        <v>92</v>
      </c>
      <c r="N57">
        <v>57.96</v>
      </c>
      <c r="O57">
        <v>123.66562500000001</v>
      </c>
      <c r="P57">
        <v>103.5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13.9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9.3309999999999995</v>
      </c>
      <c r="AC57">
        <v>0</v>
      </c>
      <c r="AD57">
        <v>0</v>
      </c>
      <c r="AE57">
        <v>49.436556000000003</v>
      </c>
      <c r="AF57">
        <v>8.8740000000000006</v>
      </c>
      <c r="AG57">
        <v>40.049999999999997</v>
      </c>
      <c r="AH57">
        <v>61.555</v>
      </c>
      <c r="AI57">
        <v>0</v>
      </c>
      <c r="AJ57">
        <v>0</v>
      </c>
      <c r="AK57">
        <v>50.76</v>
      </c>
      <c r="AL57">
        <v>24.402000000000001</v>
      </c>
      <c r="AM57">
        <v>0</v>
      </c>
      <c r="AN57">
        <v>0.86085</v>
      </c>
      <c r="AO57">
        <v>16.170000000000002</v>
      </c>
      <c r="AP57">
        <v>12.169499999999999</v>
      </c>
      <c r="AQ57">
        <v>0</v>
      </c>
      <c r="AR57">
        <v>13.247999999999999</v>
      </c>
      <c r="AS57">
        <v>13.452</v>
      </c>
      <c r="AT57">
        <v>13.188000000000001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76.88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2745.4172990000011</v>
      </c>
    </row>
    <row r="58" spans="1:117">
      <c r="A58" t="s">
        <v>100</v>
      </c>
      <c r="B58">
        <v>0</v>
      </c>
      <c r="C58">
        <v>0</v>
      </c>
      <c r="D58">
        <v>36.75</v>
      </c>
      <c r="E58">
        <v>0</v>
      </c>
      <c r="F58">
        <v>0</v>
      </c>
      <c r="G58">
        <v>63.530999999999999</v>
      </c>
      <c r="H58">
        <v>0</v>
      </c>
      <c r="I58">
        <v>0</v>
      </c>
      <c r="J58">
        <v>83.296000000000006</v>
      </c>
      <c r="K58">
        <v>686.77995699999997</v>
      </c>
      <c r="L58">
        <v>462</v>
      </c>
      <c r="M58">
        <v>92</v>
      </c>
      <c r="N58">
        <v>57.96</v>
      </c>
      <c r="O58">
        <v>123.66562500000001</v>
      </c>
      <c r="P58">
        <v>103.5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13.9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9.3309999999999995</v>
      </c>
      <c r="AC58">
        <v>0</v>
      </c>
      <c r="AD58">
        <v>0</v>
      </c>
      <c r="AE58">
        <v>49.436556000000003</v>
      </c>
      <c r="AF58">
        <v>8.8740000000000006</v>
      </c>
      <c r="AG58">
        <v>40.049999999999997</v>
      </c>
      <c r="AH58">
        <v>61.555</v>
      </c>
      <c r="AI58">
        <v>0</v>
      </c>
      <c r="AJ58">
        <v>0</v>
      </c>
      <c r="AK58">
        <v>50.76</v>
      </c>
      <c r="AL58">
        <v>24.402000000000001</v>
      </c>
      <c r="AM58">
        <v>0</v>
      </c>
      <c r="AN58">
        <v>0.86085</v>
      </c>
      <c r="AO58">
        <v>16.170000000000002</v>
      </c>
      <c r="AP58">
        <v>12.169499999999999</v>
      </c>
      <c r="AQ58">
        <v>0</v>
      </c>
      <c r="AR58">
        <v>13.247999999999999</v>
      </c>
      <c r="AS58">
        <v>13.452</v>
      </c>
      <c r="AT58">
        <v>13.188000000000001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76.88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2745.4172990000011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0</v>
      </c>
      <c r="G59">
        <v>63.530999999999999</v>
      </c>
      <c r="H59">
        <v>0</v>
      </c>
      <c r="I59">
        <v>0</v>
      </c>
      <c r="J59">
        <v>83.296000000000006</v>
      </c>
      <c r="K59">
        <v>686.77995699999997</v>
      </c>
      <c r="L59">
        <v>462</v>
      </c>
      <c r="M59">
        <v>92</v>
      </c>
      <c r="N59">
        <v>57.96</v>
      </c>
      <c r="O59">
        <v>123.66562500000001</v>
      </c>
      <c r="P59">
        <v>103.5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13.9</v>
      </c>
      <c r="W59">
        <v>44.311</v>
      </c>
      <c r="X59">
        <v>147.515625</v>
      </c>
      <c r="Y59">
        <v>0</v>
      </c>
      <c r="Z59">
        <v>0</v>
      </c>
      <c r="AA59">
        <v>0</v>
      </c>
      <c r="AB59">
        <v>9.3309999999999995</v>
      </c>
      <c r="AC59">
        <v>0</v>
      </c>
      <c r="AD59">
        <v>0</v>
      </c>
      <c r="AE59">
        <v>49.436556000000003</v>
      </c>
      <c r="AF59">
        <v>8.8740000000000006</v>
      </c>
      <c r="AG59">
        <v>40.049999999999997</v>
      </c>
      <c r="AH59">
        <v>61.555</v>
      </c>
      <c r="AI59">
        <v>0</v>
      </c>
      <c r="AJ59">
        <v>0</v>
      </c>
      <c r="AK59">
        <v>50.76</v>
      </c>
      <c r="AL59">
        <v>24.402000000000001</v>
      </c>
      <c r="AM59">
        <v>0</v>
      </c>
      <c r="AN59">
        <v>0.86085</v>
      </c>
      <c r="AO59">
        <v>16.170000000000002</v>
      </c>
      <c r="AP59">
        <v>12.169499999999999</v>
      </c>
      <c r="AQ59">
        <v>0</v>
      </c>
      <c r="AR59">
        <v>22.08</v>
      </c>
      <c r="AS59">
        <v>13.452</v>
      </c>
      <c r="AT59">
        <v>13.188000000000001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76.88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2752.161219000001</v>
      </c>
    </row>
    <row r="60" spans="1:117">
      <c r="A60" t="s">
        <v>102</v>
      </c>
      <c r="B60">
        <v>0</v>
      </c>
      <c r="C60">
        <v>0</v>
      </c>
      <c r="D60">
        <v>36.75</v>
      </c>
      <c r="E60">
        <v>0</v>
      </c>
      <c r="F60">
        <v>0</v>
      </c>
      <c r="G60">
        <v>63.530999999999999</v>
      </c>
      <c r="H60">
        <v>0</v>
      </c>
      <c r="I60">
        <v>0</v>
      </c>
      <c r="J60">
        <v>83.296000000000006</v>
      </c>
      <c r="K60">
        <v>686.77995699999997</v>
      </c>
      <c r="L60">
        <v>462</v>
      </c>
      <c r="M60">
        <v>92</v>
      </c>
      <c r="N60">
        <v>57.96</v>
      </c>
      <c r="O60">
        <v>123.66562500000001</v>
      </c>
      <c r="P60">
        <v>103.5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13.9</v>
      </c>
      <c r="W60">
        <v>44.311</v>
      </c>
      <c r="X60">
        <v>147.515625</v>
      </c>
      <c r="Y60">
        <v>0</v>
      </c>
      <c r="Z60">
        <v>0</v>
      </c>
      <c r="AA60">
        <v>0</v>
      </c>
      <c r="AB60">
        <v>9.3309999999999995</v>
      </c>
      <c r="AC60">
        <v>0</v>
      </c>
      <c r="AD60">
        <v>0</v>
      </c>
      <c r="AE60">
        <v>49.436556000000003</v>
      </c>
      <c r="AF60">
        <v>8.8740000000000006</v>
      </c>
      <c r="AG60">
        <v>40.049999999999997</v>
      </c>
      <c r="AH60">
        <v>61.555</v>
      </c>
      <c r="AI60">
        <v>0</v>
      </c>
      <c r="AJ60">
        <v>0</v>
      </c>
      <c r="AK60">
        <v>50.76</v>
      </c>
      <c r="AL60">
        <v>24.402000000000001</v>
      </c>
      <c r="AM60">
        <v>0</v>
      </c>
      <c r="AN60">
        <v>0.86085</v>
      </c>
      <c r="AO60">
        <v>16.170000000000002</v>
      </c>
      <c r="AP60">
        <v>12.169499999999999</v>
      </c>
      <c r="AQ60">
        <v>0</v>
      </c>
      <c r="AR60">
        <v>22.08</v>
      </c>
      <c r="AS60">
        <v>13.452</v>
      </c>
      <c r="AT60">
        <v>13.188000000000001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76.88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2752.161219000001</v>
      </c>
    </row>
    <row r="61" spans="1:117">
      <c r="A61" t="s">
        <v>103</v>
      </c>
      <c r="B61">
        <v>0</v>
      </c>
      <c r="C61">
        <v>0</v>
      </c>
      <c r="D61">
        <v>36.75</v>
      </c>
      <c r="E61">
        <v>0</v>
      </c>
      <c r="F61">
        <v>0</v>
      </c>
      <c r="G61">
        <v>63.530999999999999</v>
      </c>
      <c r="H61">
        <v>0</v>
      </c>
      <c r="I61">
        <v>0</v>
      </c>
      <c r="J61">
        <v>83.296000000000006</v>
      </c>
      <c r="K61">
        <v>686.77995699999997</v>
      </c>
      <c r="L61">
        <v>462</v>
      </c>
      <c r="M61">
        <v>92</v>
      </c>
      <c r="N61">
        <v>57.96</v>
      </c>
      <c r="O61">
        <v>123.66562500000001</v>
      </c>
      <c r="P61">
        <v>103.5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13.9</v>
      </c>
      <c r="W61">
        <v>44.917999999999999</v>
      </c>
      <c r="X61">
        <v>147.515625</v>
      </c>
      <c r="Y61">
        <v>0</v>
      </c>
      <c r="Z61">
        <v>0</v>
      </c>
      <c r="AA61">
        <v>0</v>
      </c>
      <c r="AB61">
        <v>9.3309999999999995</v>
      </c>
      <c r="AC61">
        <v>0</v>
      </c>
      <c r="AD61">
        <v>0</v>
      </c>
      <c r="AE61">
        <v>49.436556000000003</v>
      </c>
      <c r="AF61">
        <v>8.8740000000000006</v>
      </c>
      <c r="AG61">
        <v>40.049999999999997</v>
      </c>
      <c r="AH61">
        <v>61.555</v>
      </c>
      <c r="AI61">
        <v>0</v>
      </c>
      <c r="AJ61">
        <v>0</v>
      </c>
      <c r="AK61">
        <v>50.76</v>
      </c>
      <c r="AL61">
        <v>36.021999999999998</v>
      </c>
      <c r="AM61">
        <v>0</v>
      </c>
      <c r="AN61">
        <v>0.86085</v>
      </c>
      <c r="AO61">
        <v>16.170000000000002</v>
      </c>
      <c r="AP61">
        <v>12.169499999999999</v>
      </c>
      <c r="AQ61">
        <v>0</v>
      </c>
      <c r="AR61">
        <v>22.08</v>
      </c>
      <c r="AS61">
        <v>13.452</v>
      </c>
      <c r="AT61">
        <v>13.188000000000001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76.88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2764.3882190000008</v>
      </c>
    </row>
    <row r="62" spans="1:117">
      <c r="A62" t="s">
        <v>104</v>
      </c>
      <c r="B62">
        <v>0</v>
      </c>
      <c r="C62">
        <v>0</v>
      </c>
      <c r="D62">
        <v>36.75</v>
      </c>
      <c r="E62">
        <v>0</v>
      </c>
      <c r="F62">
        <v>0</v>
      </c>
      <c r="G62">
        <v>63.530999999999999</v>
      </c>
      <c r="H62">
        <v>0</v>
      </c>
      <c r="I62">
        <v>0</v>
      </c>
      <c r="J62">
        <v>83.296000000000006</v>
      </c>
      <c r="K62">
        <v>686.77995699999997</v>
      </c>
      <c r="L62">
        <v>462</v>
      </c>
      <c r="M62">
        <v>92</v>
      </c>
      <c r="N62">
        <v>57.96</v>
      </c>
      <c r="O62">
        <v>123.66562500000001</v>
      </c>
      <c r="P62">
        <v>103.5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13.9</v>
      </c>
      <c r="W62">
        <v>44.917999999999999</v>
      </c>
      <c r="X62">
        <v>147.515625</v>
      </c>
      <c r="Y62">
        <v>0</v>
      </c>
      <c r="Z62">
        <v>0</v>
      </c>
      <c r="AA62">
        <v>0</v>
      </c>
      <c r="AB62">
        <v>9.3309999999999995</v>
      </c>
      <c r="AC62">
        <v>0</v>
      </c>
      <c r="AD62">
        <v>0</v>
      </c>
      <c r="AE62">
        <v>49.436556000000003</v>
      </c>
      <c r="AF62">
        <v>8.8740000000000006</v>
      </c>
      <c r="AG62">
        <v>40.049999999999997</v>
      </c>
      <c r="AH62">
        <v>61.555</v>
      </c>
      <c r="AI62">
        <v>0</v>
      </c>
      <c r="AJ62">
        <v>0</v>
      </c>
      <c r="AK62">
        <v>50.76</v>
      </c>
      <c r="AL62">
        <v>85.988</v>
      </c>
      <c r="AM62">
        <v>0</v>
      </c>
      <c r="AN62">
        <v>0.86085</v>
      </c>
      <c r="AO62">
        <v>16.170000000000002</v>
      </c>
      <c r="AP62">
        <v>12.169499999999999</v>
      </c>
      <c r="AQ62">
        <v>0</v>
      </c>
      <c r="AR62">
        <v>22.08</v>
      </c>
      <c r="AS62">
        <v>13.452</v>
      </c>
      <c r="AT62">
        <v>13.188000000000001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76.88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2814.3542190000007</v>
      </c>
    </row>
    <row r="63" spans="1:117">
      <c r="A63" t="s">
        <v>105</v>
      </c>
      <c r="B63">
        <v>0</v>
      </c>
      <c r="C63">
        <v>0</v>
      </c>
      <c r="D63">
        <v>36.75</v>
      </c>
      <c r="E63">
        <v>0</v>
      </c>
      <c r="F63">
        <v>0</v>
      </c>
      <c r="G63">
        <v>63.530999999999999</v>
      </c>
      <c r="H63">
        <v>0</v>
      </c>
      <c r="I63">
        <v>0</v>
      </c>
      <c r="J63">
        <v>83.296000000000006</v>
      </c>
      <c r="K63">
        <v>686.77995699999997</v>
      </c>
      <c r="L63">
        <v>462</v>
      </c>
      <c r="M63">
        <v>92</v>
      </c>
      <c r="N63">
        <v>57.96</v>
      </c>
      <c r="O63">
        <v>123.66562500000001</v>
      </c>
      <c r="P63">
        <v>103.5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13.9</v>
      </c>
      <c r="W63">
        <v>44.917999999999999</v>
      </c>
      <c r="X63">
        <v>147.515625</v>
      </c>
      <c r="Y63">
        <v>0</v>
      </c>
      <c r="Z63">
        <v>0</v>
      </c>
      <c r="AA63">
        <v>0</v>
      </c>
      <c r="AB63">
        <v>9.3309999999999995</v>
      </c>
      <c r="AC63">
        <v>0</v>
      </c>
      <c r="AD63">
        <v>0</v>
      </c>
      <c r="AE63">
        <v>49.436556000000003</v>
      </c>
      <c r="AF63">
        <v>8.8740000000000006</v>
      </c>
      <c r="AG63">
        <v>40.049999999999997</v>
      </c>
      <c r="AH63">
        <v>61.555</v>
      </c>
      <c r="AI63">
        <v>0</v>
      </c>
      <c r="AJ63">
        <v>0</v>
      </c>
      <c r="AK63">
        <v>50.76</v>
      </c>
      <c r="AL63">
        <v>85.988</v>
      </c>
      <c r="AM63">
        <v>0</v>
      </c>
      <c r="AN63">
        <v>0.84172000000000002</v>
      </c>
      <c r="AO63">
        <v>16.170000000000002</v>
      </c>
      <c r="AP63">
        <v>12.169499999999999</v>
      </c>
      <c r="AQ63">
        <v>0</v>
      </c>
      <c r="AR63">
        <v>22.08</v>
      </c>
      <c r="AS63">
        <v>13.452</v>
      </c>
      <c r="AT63">
        <v>13.188000000000001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76.88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2814.3350890000006</v>
      </c>
    </row>
    <row r="64" spans="1:117">
      <c r="A64" t="s">
        <v>106</v>
      </c>
      <c r="B64">
        <v>0</v>
      </c>
      <c r="C64">
        <v>0</v>
      </c>
      <c r="D64">
        <v>36.75</v>
      </c>
      <c r="E64">
        <v>0</v>
      </c>
      <c r="F64">
        <v>0</v>
      </c>
      <c r="G64">
        <v>63.530999999999999</v>
      </c>
      <c r="H64">
        <v>0</v>
      </c>
      <c r="I64">
        <v>0</v>
      </c>
      <c r="J64">
        <v>83.296000000000006</v>
      </c>
      <c r="K64">
        <v>686.77995699999997</v>
      </c>
      <c r="L64">
        <v>462</v>
      </c>
      <c r="M64">
        <v>92</v>
      </c>
      <c r="N64">
        <v>57.96</v>
      </c>
      <c r="O64">
        <v>123.66562500000001</v>
      </c>
      <c r="P64">
        <v>103.5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13.9</v>
      </c>
      <c r="W64">
        <v>44.917999999999999</v>
      </c>
      <c r="X64">
        <v>147.515625</v>
      </c>
      <c r="Y64">
        <v>0</v>
      </c>
      <c r="Z64">
        <v>0</v>
      </c>
      <c r="AA64">
        <v>0</v>
      </c>
      <c r="AB64">
        <v>9.3309999999999995</v>
      </c>
      <c r="AC64">
        <v>0</v>
      </c>
      <c r="AD64">
        <v>0</v>
      </c>
      <c r="AE64">
        <v>49.436556000000003</v>
      </c>
      <c r="AF64">
        <v>8.8740000000000006</v>
      </c>
      <c r="AG64">
        <v>40.049999999999997</v>
      </c>
      <c r="AH64">
        <v>64.017200000000003</v>
      </c>
      <c r="AI64">
        <v>0</v>
      </c>
      <c r="AJ64">
        <v>0</v>
      </c>
      <c r="AK64">
        <v>50.76</v>
      </c>
      <c r="AL64">
        <v>85.988</v>
      </c>
      <c r="AM64">
        <v>0</v>
      </c>
      <c r="AN64">
        <v>0.84172000000000002</v>
      </c>
      <c r="AO64">
        <v>16.170000000000002</v>
      </c>
      <c r="AP64">
        <v>12.169499999999999</v>
      </c>
      <c r="AQ64">
        <v>0</v>
      </c>
      <c r="AR64">
        <v>22.08</v>
      </c>
      <c r="AS64">
        <v>13.452</v>
      </c>
      <c r="AT64">
        <v>13.188000000000001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76.88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2816.797289000001</v>
      </c>
    </row>
    <row r="65" spans="1:117">
      <c r="A65" t="s">
        <v>107</v>
      </c>
      <c r="B65">
        <v>0</v>
      </c>
      <c r="C65">
        <v>0</v>
      </c>
      <c r="D65">
        <v>36.75</v>
      </c>
      <c r="E65">
        <v>0</v>
      </c>
      <c r="F65">
        <v>0</v>
      </c>
      <c r="G65">
        <v>63.530999999999999</v>
      </c>
      <c r="H65">
        <v>0</v>
      </c>
      <c r="I65">
        <v>0</v>
      </c>
      <c r="J65">
        <v>83.296000000000006</v>
      </c>
      <c r="K65">
        <v>686.77995699999997</v>
      </c>
      <c r="L65">
        <v>462</v>
      </c>
      <c r="M65">
        <v>92</v>
      </c>
      <c r="N65">
        <v>57.96</v>
      </c>
      <c r="O65">
        <v>123.66562500000001</v>
      </c>
      <c r="P65">
        <v>103.5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13.9</v>
      </c>
      <c r="W65">
        <v>44.917999999999999</v>
      </c>
      <c r="X65">
        <v>147.515625</v>
      </c>
      <c r="Y65">
        <v>0</v>
      </c>
      <c r="Z65">
        <v>0</v>
      </c>
      <c r="AA65">
        <v>0</v>
      </c>
      <c r="AB65">
        <v>9.3309999999999995</v>
      </c>
      <c r="AC65">
        <v>0</v>
      </c>
      <c r="AD65">
        <v>0</v>
      </c>
      <c r="AE65">
        <v>49.436556000000003</v>
      </c>
      <c r="AF65">
        <v>8.8740000000000006</v>
      </c>
      <c r="AG65">
        <v>40.049999999999997</v>
      </c>
      <c r="AH65">
        <v>66.290000000000006</v>
      </c>
      <c r="AI65">
        <v>0</v>
      </c>
      <c r="AJ65">
        <v>0</v>
      </c>
      <c r="AK65">
        <v>50.76</v>
      </c>
      <c r="AL65">
        <v>85.988</v>
      </c>
      <c r="AM65">
        <v>0</v>
      </c>
      <c r="AN65">
        <v>0.84172000000000002</v>
      </c>
      <c r="AO65">
        <v>16.170000000000002</v>
      </c>
      <c r="AP65">
        <v>12.169499999999999</v>
      </c>
      <c r="AQ65">
        <v>0</v>
      </c>
      <c r="AR65">
        <v>22.08</v>
      </c>
      <c r="AS65">
        <v>13.452</v>
      </c>
      <c r="AT65">
        <v>13.188000000000001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76.88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2819.0700890000007</v>
      </c>
    </row>
    <row r="66" spans="1:117">
      <c r="A66" t="s">
        <v>108</v>
      </c>
      <c r="B66">
        <v>0</v>
      </c>
      <c r="C66">
        <v>0</v>
      </c>
      <c r="D66">
        <v>36.75</v>
      </c>
      <c r="E66">
        <v>0</v>
      </c>
      <c r="F66">
        <v>0</v>
      </c>
      <c r="G66">
        <v>63.530999999999999</v>
      </c>
      <c r="H66">
        <v>0</v>
      </c>
      <c r="I66">
        <v>0</v>
      </c>
      <c r="J66">
        <v>83.296000000000006</v>
      </c>
      <c r="K66">
        <v>686.77995699999997</v>
      </c>
      <c r="L66">
        <v>462</v>
      </c>
      <c r="M66">
        <v>92</v>
      </c>
      <c r="N66">
        <v>57.96</v>
      </c>
      <c r="O66">
        <v>123.66562500000001</v>
      </c>
      <c r="P66">
        <v>103.5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13.9</v>
      </c>
      <c r="W66">
        <v>44.917999999999999</v>
      </c>
      <c r="X66">
        <v>147.515625</v>
      </c>
      <c r="Y66">
        <v>0</v>
      </c>
      <c r="Z66">
        <v>0</v>
      </c>
      <c r="AA66">
        <v>0</v>
      </c>
      <c r="AB66">
        <v>9.3309999999999995</v>
      </c>
      <c r="AC66">
        <v>0</v>
      </c>
      <c r="AD66">
        <v>0</v>
      </c>
      <c r="AE66">
        <v>49.436556000000003</v>
      </c>
      <c r="AF66">
        <v>8.8740000000000006</v>
      </c>
      <c r="AG66">
        <v>40.049999999999997</v>
      </c>
      <c r="AH66">
        <v>66.290000000000006</v>
      </c>
      <c r="AI66">
        <v>0</v>
      </c>
      <c r="AJ66">
        <v>0</v>
      </c>
      <c r="AK66">
        <v>50.76</v>
      </c>
      <c r="AL66">
        <v>40.088999999999999</v>
      </c>
      <c r="AM66">
        <v>0</v>
      </c>
      <c r="AN66">
        <v>0.84172000000000002</v>
      </c>
      <c r="AO66">
        <v>16.170000000000002</v>
      </c>
      <c r="AP66">
        <v>12.169499999999999</v>
      </c>
      <c r="AQ66">
        <v>0</v>
      </c>
      <c r="AR66">
        <v>22.08</v>
      </c>
      <c r="AS66">
        <v>13.452</v>
      </c>
      <c r="AT66">
        <v>13.188000000000001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76.88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2773.1710890000008</v>
      </c>
    </row>
    <row r="67" spans="1:117">
      <c r="A67" t="s">
        <v>109</v>
      </c>
      <c r="B67">
        <v>0</v>
      </c>
      <c r="C67">
        <v>0</v>
      </c>
      <c r="D67">
        <v>36.75</v>
      </c>
      <c r="E67">
        <v>0</v>
      </c>
      <c r="F67">
        <v>0</v>
      </c>
      <c r="G67">
        <v>63.530999999999999</v>
      </c>
      <c r="H67">
        <v>0</v>
      </c>
      <c r="I67">
        <v>0</v>
      </c>
      <c r="J67">
        <v>83.296000000000006</v>
      </c>
      <c r="K67">
        <v>686.77995699999997</v>
      </c>
      <c r="L67">
        <v>462</v>
      </c>
      <c r="M67">
        <v>92</v>
      </c>
      <c r="N67">
        <v>57.96</v>
      </c>
      <c r="O67">
        <v>123.66562500000001</v>
      </c>
      <c r="P67">
        <v>103.5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13.9</v>
      </c>
      <c r="W67">
        <v>44.917999999999999</v>
      </c>
      <c r="X67">
        <v>147.515625</v>
      </c>
      <c r="Y67">
        <v>0</v>
      </c>
      <c r="Z67">
        <v>0</v>
      </c>
      <c r="AA67">
        <v>0</v>
      </c>
      <c r="AB67">
        <v>9.3309999999999995</v>
      </c>
      <c r="AC67">
        <v>0</v>
      </c>
      <c r="AD67">
        <v>0</v>
      </c>
      <c r="AE67">
        <v>49.436556000000003</v>
      </c>
      <c r="AF67">
        <v>8.8740000000000006</v>
      </c>
      <c r="AG67">
        <v>40.049999999999997</v>
      </c>
      <c r="AH67">
        <v>66.290000000000006</v>
      </c>
      <c r="AI67">
        <v>0</v>
      </c>
      <c r="AJ67">
        <v>0</v>
      </c>
      <c r="AK67">
        <v>50.76</v>
      </c>
      <c r="AL67">
        <v>40.088999999999999</v>
      </c>
      <c r="AM67">
        <v>0</v>
      </c>
      <c r="AN67">
        <v>0.84172000000000002</v>
      </c>
      <c r="AO67">
        <v>16.170000000000002</v>
      </c>
      <c r="AP67">
        <v>12.169499999999999</v>
      </c>
      <c r="AQ67">
        <v>0</v>
      </c>
      <c r="AR67">
        <v>22.08</v>
      </c>
      <c r="AS67">
        <v>16.142399999999999</v>
      </c>
      <c r="AT67">
        <v>13.188000000000001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76.88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2775.8614890000008</v>
      </c>
    </row>
    <row r="68" spans="1:117">
      <c r="A68" t="s">
        <v>110</v>
      </c>
      <c r="B68">
        <v>0</v>
      </c>
      <c r="C68">
        <v>0</v>
      </c>
      <c r="D68">
        <v>36.75</v>
      </c>
      <c r="E68">
        <v>0</v>
      </c>
      <c r="F68">
        <v>0</v>
      </c>
      <c r="G68">
        <v>63.530999999999999</v>
      </c>
      <c r="H68">
        <v>0</v>
      </c>
      <c r="I68">
        <v>0</v>
      </c>
      <c r="J68">
        <v>83.296000000000006</v>
      </c>
      <c r="K68">
        <v>686.77995699999997</v>
      </c>
      <c r="L68">
        <v>462</v>
      </c>
      <c r="M68">
        <v>92</v>
      </c>
      <c r="N68">
        <v>57.96</v>
      </c>
      <c r="O68">
        <v>123.66562500000001</v>
      </c>
      <c r="P68">
        <v>103.5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13.9</v>
      </c>
      <c r="W68">
        <v>44.917999999999999</v>
      </c>
      <c r="X68">
        <v>147.515625</v>
      </c>
      <c r="Y68">
        <v>0</v>
      </c>
      <c r="Z68">
        <v>0</v>
      </c>
      <c r="AA68">
        <v>0</v>
      </c>
      <c r="AB68">
        <v>9.3309999999999995</v>
      </c>
      <c r="AC68">
        <v>0</v>
      </c>
      <c r="AD68">
        <v>0</v>
      </c>
      <c r="AE68">
        <v>49.436556000000003</v>
      </c>
      <c r="AF68">
        <v>8.8740000000000006</v>
      </c>
      <c r="AG68">
        <v>40.049999999999997</v>
      </c>
      <c r="AH68">
        <v>66.290000000000006</v>
      </c>
      <c r="AI68">
        <v>0</v>
      </c>
      <c r="AJ68">
        <v>0</v>
      </c>
      <c r="AK68">
        <v>50.76</v>
      </c>
      <c r="AL68">
        <v>40.088999999999999</v>
      </c>
      <c r="AM68">
        <v>0</v>
      </c>
      <c r="AN68">
        <v>0.84172000000000002</v>
      </c>
      <c r="AO68">
        <v>16.170000000000002</v>
      </c>
      <c r="AP68">
        <v>12.169499999999999</v>
      </c>
      <c r="AQ68">
        <v>0</v>
      </c>
      <c r="AR68">
        <v>22.08</v>
      </c>
      <c r="AS68">
        <v>16.142399999999999</v>
      </c>
      <c r="AT68">
        <v>13.188000000000001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76.88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2775.8614890000008</v>
      </c>
    </row>
    <row r="69" spans="1:117">
      <c r="A69" t="s">
        <v>111</v>
      </c>
      <c r="B69">
        <v>0</v>
      </c>
      <c r="C69">
        <v>0</v>
      </c>
      <c r="D69">
        <v>36.75</v>
      </c>
      <c r="E69">
        <v>0</v>
      </c>
      <c r="F69">
        <v>0</v>
      </c>
      <c r="G69">
        <v>63.530999999999999</v>
      </c>
      <c r="H69">
        <v>0</v>
      </c>
      <c r="I69">
        <v>0</v>
      </c>
      <c r="J69">
        <v>83.296000000000006</v>
      </c>
      <c r="K69">
        <v>686.77995699999997</v>
      </c>
      <c r="L69">
        <v>462</v>
      </c>
      <c r="M69">
        <v>92</v>
      </c>
      <c r="N69">
        <v>57.96</v>
      </c>
      <c r="O69">
        <v>123.66562500000001</v>
      </c>
      <c r="P69">
        <v>103.5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13.9</v>
      </c>
      <c r="W69">
        <v>44.917999999999999</v>
      </c>
      <c r="X69">
        <v>147.515625</v>
      </c>
      <c r="Y69">
        <v>0</v>
      </c>
      <c r="Z69">
        <v>6.5208000000000004</v>
      </c>
      <c r="AA69">
        <v>0</v>
      </c>
      <c r="AB69">
        <v>9.3309999999999995</v>
      </c>
      <c r="AC69">
        <v>0</v>
      </c>
      <c r="AD69">
        <v>0</v>
      </c>
      <c r="AE69">
        <v>49.436556000000003</v>
      </c>
      <c r="AF69">
        <v>8.8740000000000006</v>
      </c>
      <c r="AG69">
        <v>40.049999999999997</v>
      </c>
      <c r="AH69">
        <v>75.760000000000005</v>
      </c>
      <c r="AI69">
        <v>0</v>
      </c>
      <c r="AJ69">
        <v>0</v>
      </c>
      <c r="AK69">
        <v>50.76</v>
      </c>
      <c r="AL69">
        <v>40.088999999999999</v>
      </c>
      <c r="AM69">
        <v>0</v>
      </c>
      <c r="AN69">
        <v>0.84172000000000002</v>
      </c>
      <c r="AO69">
        <v>16.170000000000002</v>
      </c>
      <c r="AP69">
        <v>12.169499999999999</v>
      </c>
      <c r="AQ69">
        <v>0</v>
      </c>
      <c r="AR69">
        <v>13.247999999999999</v>
      </c>
      <c r="AS69">
        <v>21.523199999999999</v>
      </c>
      <c r="AT69">
        <v>13.188000000000001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76.88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2788.4010890000009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0</v>
      </c>
      <c r="G70">
        <v>63.530999999999999</v>
      </c>
      <c r="H70">
        <v>0</v>
      </c>
      <c r="I70">
        <v>0</v>
      </c>
      <c r="J70">
        <v>83.296000000000006</v>
      </c>
      <c r="K70">
        <v>686.77995699999997</v>
      </c>
      <c r="L70">
        <v>462</v>
      </c>
      <c r="M70">
        <v>92</v>
      </c>
      <c r="N70">
        <v>57.96</v>
      </c>
      <c r="O70">
        <v>123.66562500000001</v>
      </c>
      <c r="P70">
        <v>103.5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13.9</v>
      </c>
      <c r="W70">
        <v>44.917999999999999</v>
      </c>
      <c r="X70">
        <v>147.515625</v>
      </c>
      <c r="Y70">
        <v>0</v>
      </c>
      <c r="Z70">
        <v>6.5208000000000004</v>
      </c>
      <c r="AA70">
        <v>0</v>
      </c>
      <c r="AB70">
        <v>9.3309999999999995</v>
      </c>
      <c r="AC70">
        <v>0</v>
      </c>
      <c r="AD70">
        <v>0</v>
      </c>
      <c r="AE70">
        <v>49.436556000000003</v>
      </c>
      <c r="AF70">
        <v>8.8740000000000006</v>
      </c>
      <c r="AG70">
        <v>40.049999999999997</v>
      </c>
      <c r="AH70">
        <v>85.23</v>
      </c>
      <c r="AI70">
        <v>0</v>
      </c>
      <c r="AJ70">
        <v>0</v>
      </c>
      <c r="AK70">
        <v>50.76</v>
      </c>
      <c r="AL70">
        <v>40.088999999999999</v>
      </c>
      <c r="AM70">
        <v>0</v>
      </c>
      <c r="AN70">
        <v>0.84172000000000002</v>
      </c>
      <c r="AO70">
        <v>16.170000000000002</v>
      </c>
      <c r="AP70">
        <v>11.6571</v>
      </c>
      <c r="AQ70">
        <v>0</v>
      </c>
      <c r="AR70">
        <v>13.247999999999999</v>
      </c>
      <c r="AS70">
        <v>21.523199999999999</v>
      </c>
      <c r="AT70">
        <v>13.188000000000001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76.88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2797.3586890000006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0</v>
      </c>
      <c r="G71">
        <v>63.530999999999999</v>
      </c>
      <c r="H71">
        <v>0</v>
      </c>
      <c r="I71">
        <v>0</v>
      </c>
      <c r="J71">
        <v>83.296000000000006</v>
      </c>
      <c r="K71">
        <v>686.77995699999997</v>
      </c>
      <c r="L71">
        <v>462</v>
      </c>
      <c r="M71">
        <v>92</v>
      </c>
      <c r="N71">
        <v>57.96</v>
      </c>
      <c r="O71">
        <v>123.66562500000001</v>
      </c>
      <c r="P71">
        <v>103.5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13.9</v>
      </c>
      <c r="W71">
        <v>44.917999999999999</v>
      </c>
      <c r="X71">
        <v>147.515625</v>
      </c>
      <c r="Y71">
        <v>0</v>
      </c>
      <c r="Z71">
        <v>6.5208000000000004</v>
      </c>
      <c r="AA71">
        <v>0</v>
      </c>
      <c r="AB71">
        <v>9.3309999999999995</v>
      </c>
      <c r="AC71">
        <v>0</v>
      </c>
      <c r="AD71">
        <v>0</v>
      </c>
      <c r="AE71">
        <v>49.436556000000003</v>
      </c>
      <c r="AF71">
        <v>8.8740000000000006</v>
      </c>
      <c r="AG71">
        <v>40.049999999999997</v>
      </c>
      <c r="AH71">
        <v>89.965000000000003</v>
      </c>
      <c r="AI71">
        <v>0</v>
      </c>
      <c r="AJ71">
        <v>0</v>
      </c>
      <c r="AK71">
        <v>50.76</v>
      </c>
      <c r="AL71">
        <v>40.088999999999999</v>
      </c>
      <c r="AM71">
        <v>0</v>
      </c>
      <c r="AN71">
        <v>0.84172000000000002</v>
      </c>
      <c r="AO71">
        <v>16.170000000000002</v>
      </c>
      <c r="AP71">
        <v>10.119899999999999</v>
      </c>
      <c r="AQ71">
        <v>0</v>
      </c>
      <c r="AR71">
        <v>13.247999999999999</v>
      </c>
      <c r="AS71">
        <v>21.523199999999999</v>
      </c>
      <c r="AT71">
        <v>13.188000000000001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76.88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2800.556489000001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0</v>
      </c>
      <c r="G72">
        <v>63.530999999999999</v>
      </c>
      <c r="H72">
        <v>0</v>
      </c>
      <c r="I72">
        <v>0</v>
      </c>
      <c r="J72">
        <v>83.296000000000006</v>
      </c>
      <c r="K72">
        <v>686.77995699999997</v>
      </c>
      <c r="L72">
        <v>462</v>
      </c>
      <c r="M72">
        <v>92</v>
      </c>
      <c r="N72">
        <v>57.96</v>
      </c>
      <c r="O72">
        <v>123.66562500000001</v>
      </c>
      <c r="P72">
        <v>103.5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13.9</v>
      </c>
      <c r="W72">
        <v>44.917999999999999</v>
      </c>
      <c r="X72">
        <v>147.515625</v>
      </c>
      <c r="Y72">
        <v>0</v>
      </c>
      <c r="Z72">
        <v>6.5208000000000004</v>
      </c>
      <c r="AA72">
        <v>0</v>
      </c>
      <c r="AB72">
        <v>9.3309999999999995</v>
      </c>
      <c r="AC72">
        <v>0</v>
      </c>
      <c r="AD72">
        <v>0</v>
      </c>
      <c r="AE72">
        <v>49.436556000000003</v>
      </c>
      <c r="AF72">
        <v>8.8740000000000006</v>
      </c>
      <c r="AG72">
        <v>40.049999999999997</v>
      </c>
      <c r="AH72">
        <v>93.563599999999994</v>
      </c>
      <c r="AI72">
        <v>0</v>
      </c>
      <c r="AJ72">
        <v>0</v>
      </c>
      <c r="AK72">
        <v>50.76</v>
      </c>
      <c r="AL72">
        <v>40.088999999999999</v>
      </c>
      <c r="AM72">
        <v>0</v>
      </c>
      <c r="AN72">
        <v>0.84172000000000002</v>
      </c>
      <c r="AO72">
        <v>16.170000000000002</v>
      </c>
      <c r="AP72">
        <v>10.119899999999999</v>
      </c>
      <c r="AQ72">
        <v>15.435</v>
      </c>
      <c r="AR72">
        <v>19.872</v>
      </c>
      <c r="AS72">
        <v>21.523199999999999</v>
      </c>
      <c r="AT72">
        <v>13.188000000000001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76.88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2826.2140890000005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0</v>
      </c>
      <c r="G73">
        <v>63.530999999999999</v>
      </c>
      <c r="H73">
        <v>0</v>
      </c>
      <c r="I73">
        <v>0</v>
      </c>
      <c r="J73">
        <v>83.296000000000006</v>
      </c>
      <c r="K73">
        <v>686.77995699999997</v>
      </c>
      <c r="L73">
        <v>462</v>
      </c>
      <c r="M73">
        <v>92</v>
      </c>
      <c r="N73">
        <v>57.96</v>
      </c>
      <c r="O73">
        <v>123.66562500000001</v>
      </c>
      <c r="P73">
        <v>103.5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13.9</v>
      </c>
      <c r="W73">
        <v>44.917999999999999</v>
      </c>
      <c r="X73">
        <v>147.515625</v>
      </c>
      <c r="Y73">
        <v>0</v>
      </c>
      <c r="Z73">
        <v>1.1000000000000001</v>
      </c>
      <c r="AA73">
        <v>0</v>
      </c>
      <c r="AB73">
        <v>9.3309999999999995</v>
      </c>
      <c r="AC73">
        <v>0</v>
      </c>
      <c r="AD73">
        <v>0</v>
      </c>
      <c r="AE73">
        <v>49.436556000000003</v>
      </c>
      <c r="AF73">
        <v>8.8740000000000006</v>
      </c>
      <c r="AG73">
        <v>40.049999999999997</v>
      </c>
      <c r="AH73">
        <v>93.563599999999994</v>
      </c>
      <c r="AI73">
        <v>0</v>
      </c>
      <c r="AJ73">
        <v>0</v>
      </c>
      <c r="AK73">
        <v>50.76</v>
      </c>
      <c r="AL73">
        <v>40.088999999999999</v>
      </c>
      <c r="AM73">
        <v>0</v>
      </c>
      <c r="AN73">
        <v>0.84172000000000002</v>
      </c>
      <c r="AO73">
        <v>16.170000000000002</v>
      </c>
      <c r="AP73">
        <v>10.119899999999999</v>
      </c>
      <c r="AQ73">
        <v>31.122</v>
      </c>
      <c r="AR73">
        <v>19.872</v>
      </c>
      <c r="AS73">
        <v>21.523199999999999</v>
      </c>
      <c r="AT73">
        <v>13.188000000000001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76.88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2836.4802890000005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0</v>
      </c>
      <c r="G74">
        <v>63.530999999999999</v>
      </c>
      <c r="H74">
        <v>0</v>
      </c>
      <c r="I74">
        <v>0</v>
      </c>
      <c r="J74">
        <v>83.296000000000006</v>
      </c>
      <c r="K74">
        <v>686.77995699999997</v>
      </c>
      <c r="L74">
        <v>462</v>
      </c>
      <c r="M74">
        <v>92</v>
      </c>
      <c r="N74">
        <v>57.96</v>
      </c>
      <c r="O74">
        <v>123.66562500000001</v>
      </c>
      <c r="P74">
        <v>103.5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13.9</v>
      </c>
      <c r="W74">
        <v>44.917999999999999</v>
      </c>
      <c r="X74">
        <v>147.515625</v>
      </c>
      <c r="Y74">
        <v>0</v>
      </c>
      <c r="Z74">
        <v>1.1000000000000001</v>
      </c>
      <c r="AA74">
        <v>13.983000000000001</v>
      </c>
      <c r="AB74">
        <v>9.3309999999999995</v>
      </c>
      <c r="AC74">
        <v>0</v>
      </c>
      <c r="AD74">
        <v>0</v>
      </c>
      <c r="AE74">
        <v>49.436556000000003</v>
      </c>
      <c r="AF74">
        <v>8.8740000000000006</v>
      </c>
      <c r="AG74">
        <v>40.049999999999997</v>
      </c>
      <c r="AH74">
        <v>93.563599999999994</v>
      </c>
      <c r="AI74">
        <v>0</v>
      </c>
      <c r="AJ74">
        <v>0</v>
      </c>
      <c r="AK74">
        <v>50.76</v>
      </c>
      <c r="AL74">
        <v>40.088999999999999</v>
      </c>
      <c r="AM74">
        <v>0</v>
      </c>
      <c r="AN74">
        <v>0.84172000000000002</v>
      </c>
      <c r="AO74">
        <v>16.170000000000002</v>
      </c>
      <c r="AP74">
        <v>10.119899999999999</v>
      </c>
      <c r="AQ74">
        <v>45.36</v>
      </c>
      <c r="AR74">
        <v>19.872</v>
      </c>
      <c r="AS74">
        <v>21.523199999999999</v>
      </c>
      <c r="AT74">
        <v>13.188000000000001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76.88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2864.701289000001</v>
      </c>
    </row>
    <row r="75" spans="1:117">
      <c r="A75" t="s">
        <v>117</v>
      </c>
      <c r="B75">
        <v>0</v>
      </c>
      <c r="C75">
        <v>0</v>
      </c>
      <c r="D75">
        <v>36.75</v>
      </c>
      <c r="E75">
        <v>0</v>
      </c>
      <c r="F75">
        <v>0</v>
      </c>
      <c r="G75">
        <v>63.530999999999999</v>
      </c>
      <c r="H75">
        <v>0</v>
      </c>
      <c r="I75">
        <v>0</v>
      </c>
      <c r="J75">
        <v>83.296000000000006</v>
      </c>
      <c r="K75">
        <v>686.77995699999997</v>
      </c>
      <c r="L75">
        <v>462</v>
      </c>
      <c r="M75">
        <v>92</v>
      </c>
      <c r="N75">
        <v>57.96</v>
      </c>
      <c r="O75">
        <v>123.66562500000001</v>
      </c>
      <c r="P75">
        <v>103.5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345.375</v>
      </c>
      <c r="V75">
        <v>13.9</v>
      </c>
      <c r="W75">
        <v>44.917999999999999</v>
      </c>
      <c r="X75">
        <v>147.515625</v>
      </c>
      <c r="Y75">
        <v>0</v>
      </c>
      <c r="Z75">
        <v>1.1000000000000001</v>
      </c>
      <c r="AA75">
        <v>13.983000000000001</v>
      </c>
      <c r="AB75">
        <v>9.3309999999999995</v>
      </c>
      <c r="AC75">
        <v>0</v>
      </c>
      <c r="AD75">
        <v>0</v>
      </c>
      <c r="AE75">
        <v>49.436556000000003</v>
      </c>
      <c r="AF75">
        <v>8.8740000000000006</v>
      </c>
      <c r="AG75">
        <v>40.049999999999997</v>
      </c>
      <c r="AH75">
        <v>93.563599999999994</v>
      </c>
      <c r="AI75">
        <v>0</v>
      </c>
      <c r="AJ75">
        <v>0</v>
      </c>
      <c r="AK75">
        <v>50.76</v>
      </c>
      <c r="AL75">
        <v>40.088999999999999</v>
      </c>
      <c r="AM75">
        <v>0</v>
      </c>
      <c r="AN75">
        <v>0.84172000000000002</v>
      </c>
      <c r="AO75">
        <v>16.170000000000002</v>
      </c>
      <c r="AP75">
        <v>10.119899999999999</v>
      </c>
      <c r="AQ75">
        <v>45.36</v>
      </c>
      <c r="AR75">
        <v>48.576000000000001</v>
      </c>
      <c r="AS75">
        <v>13.452</v>
      </c>
      <c r="AT75">
        <v>13.188000000000001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76.88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2881.7340890000014</v>
      </c>
    </row>
    <row r="76" spans="1:117">
      <c r="A76" t="s">
        <v>118</v>
      </c>
      <c r="B76">
        <v>0</v>
      </c>
      <c r="C76">
        <v>0</v>
      </c>
      <c r="D76">
        <v>36.75</v>
      </c>
      <c r="E76">
        <v>0</v>
      </c>
      <c r="F76">
        <v>0</v>
      </c>
      <c r="G76">
        <v>63.530999999999999</v>
      </c>
      <c r="H76">
        <v>0</v>
      </c>
      <c r="I76">
        <v>0</v>
      </c>
      <c r="J76">
        <v>83.296000000000006</v>
      </c>
      <c r="K76">
        <v>686.77995699999997</v>
      </c>
      <c r="L76">
        <v>462</v>
      </c>
      <c r="M76">
        <v>92</v>
      </c>
      <c r="N76">
        <v>57.96</v>
      </c>
      <c r="O76">
        <v>123.66562500000001</v>
      </c>
      <c r="P76">
        <v>103.5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345.375</v>
      </c>
      <c r="V76">
        <v>13.9</v>
      </c>
      <c r="W76">
        <v>44.917999999999999</v>
      </c>
      <c r="X76">
        <v>147.515625</v>
      </c>
      <c r="Y76">
        <v>0</v>
      </c>
      <c r="Z76">
        <v>1.1000000000000001</v>
      </c>
      <c r="AA76">
        <v>28.045000000000002</v>
      </c>
      <c r="AB76">
        <v>9.3309999999999995</v>
      </c>
      <c r="AC76">
        <v>9.6778399999999998</v>
      </c>
      <c r="AD76">
        <v>0</v>
      </c>
      <c r="AE76">
        <v>49.436556000000003</v>
      </c>
      <c r="AF76">
        <v>8.8740000000000006</v>
      </c>
      <c r="AG76">
        <v>40.049999999999997</v>
      </c>
      <c r="AH76">
        <v>93.563599999999994</v>
      </c>
      <c r="AI76">
        <v>3.1825000000000001</v>
      </c>
      <c r="AJ76">
        <v>0</v>
      </c>
      <c r="AK76">
        <v>50.76</v>
      </c>
      <c r="AL76">
        <v>40.088999999999999</v>
      </c>
      <c r="AM76">
        <v>3.5991</v>
      </c>
      <c r="AN76">
        <v>0.84172000000000002</v>
      </c>
      <c r="AO76">
        <v>16.170000000000002</v>
      </c>
      <c r="AP76">
        <v>10.119899999999999</v>
      </c>
      <c r="AQ76">
        <v>52.542000000000002</v>
      </c>
      <c r="AR76">
        <v>48.576000000000001</v>
      </c>
      <c r="AS76">
        <v>13.452</v>
      </c>
      <c r="AT76">
        <v>13.188000000000001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76.88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2919.4375290000007</v>
      </c>
    </row>
    <row r="77" spans="1:117">
      <c r="A77" t="s">
        <v>119</v>
      </c>
      <c r="B77">
        <v>0</v>
      </c>
      <c r="C77">
        <v>0</v>
      </c>
      <c r="D77">
        <v>36.75</v>
      </c>
      <c r="E77">
        <v>0</v>
      </c>
      <c r="F77">
        <v>0</v>
      </c>
      <c r="G77">
        <v>63.530999999999999</v>
      </c>
      <c r="H77">
        <v>0</v>
      </c>
      <c r="I77">
        <v>0</v>
      </c>
      <c r="J77">
        <v>83.296000000000006</v>
      </c>
      <c r="K77">
        <v>686.77995699999997</v>
      </c>
      <c r="L77">
        <v>462</v>
      </c>
      <c r="M77">
        <v>92</v>
      </c>
      <c r="N77">
        <v>57.96</v>
      </c>
      <c r="O77">
        <v>123.66562500000001</v>
      </c>
      <c r="P77">
        <v>103.5</v>
      </c>
      <c r="Q77">
        <v>19.984999999999999</v>
      </c>
      <c r="R77">
        <v>42.392195999999998</v>
      </c>
      <c r="S77">
        <v>26.390910000000002</v>
      </c>
      <c r="T77">
        <v>0</v>
      </c>
      <c r="U77">
        <v>345.375</v>
      </c>
      <c r="V77">
        <v>13.9</v>
      </c>
      <c r="W77">
        <v>43.704000000000001</v>
      </c>
      <c r="X77">
        <v>147.515625</v>
      </c>
      <c r="Y77">
        <v>0</v>
      </c>
      <c r="Z77">
        <v>1.1000000000000001</v>
      </c>
      <c r="AA77">
        <v>41.08</v>
      </c>
      <c r="AB77">
        <v>26.3934</v>
      </c>
      <c r="AC77">
        <v>19.35568</v>
      </c>
      <c r="AD77">
        <v>0</v>
      </c>
      <c r="AE77">
        <v>49.436556000000003</v>
      </c>
      <c r="AF77">
        <v>8.8740000000000006</v>
      </c>
      <c r="AG77">
        <v>40.049999999999997</v>
      </c>
      <c r="AH77">
        <v>104.17</v>
      </c>
      <c r="AI77">
        <v>7.6379999999999999</v>
      </c>
      <c r="AJ77">
        <v>0</v>
      </c>
      <c r="AK77">
        <v>50.76</v>
      </c>
      <c r="AL77">
        <v>40.088999999999999</v>
      </c>
      <c r="AM77">
        <v>3.5991</v>
      </c>
      <c r="AN77">
        <v>0.84172000000000002</v>
      </c>
      <c r="AO77">
        <v>16.170000000000002</v>
      </c>
      <c r="AP77">
        <v>10.119899999999999</v>
      </c>
      <c r="AQ77">
        <v>62.244</v>
      </c>
      <c r="AR77">
        <v>17.664000000000001</v>
      </c>
      <c r="AS77">
        <v>13.452</v>
      </c>
      <c r="AT77">
        <v>13.188000000000001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76.88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2951.8506690000013</v>
      </c>
    </row>
    <row r="78" spans="1:117">
      <c r="A78" t="s">
        <v>120</v>
      </c>
      <c r="B78">
        <v>0</v>
      </c>
      <c r="C78">
        <v>0</v>
      </c>
      <c r="D78">
        <v>36.75</v>
      </c>
      <c r="E78">
        <v>0</v>
      </c>
      <c r="F78">
        <v>0</v>
      </c>
      <c r="G78">
        <v>63.530999999999999</v>
      </c>
      <c r="H78">
        <v>0</v>
      </c>
      <c r="I78">
        <v>0</v>
      </c>
      <c r="J78">
        <v>83.296000000000006</v>
      </c>
      <c r="K78">
        <v>686.77995699999997</v>
      </c>
      <c r="L78">
        <v>462</v>
      </c>
      <c r="M78">
        <v>92</v>
      </c>
      <c r="N78">
        <v>57.96</v>
      </c>
      <c r="O78">
        <v>123.66562500000001</v>
      </c>
      <c r="P78">
        <v>103.5</v>
      </c>
      <c r="Q78">
        <v>19.984999999999999</v>
      </c>
      <c r="R78">
        <v>42.392195999999998</v>
      </c>
      <c r="S78">
        <v>26.390910000000002</v>
      </c>
      <c r="T78">
        <v>0</v>
      </c>
      <c r="U78">
        <v>345.375</v>
      </c>
      <c r="V78">
        <v>13.9</v>
      </c>
      <c r="W78">
        <v>43.704000000000001</v>
      </c>
      <c r="X78">
        <v>147.515625</v>
      </c>
      <c r="Y78">
        <v>0</v>
      </c>
      <c r="Z78">
        <v>3.3</v>
      </c>
      <c r="AA78">
        <v>41.08</v>
      </c>
      <c r="AB78">
        <v>39.510120000000001</v>
      </c>
      <c r="AC78">
        <v>29.062808</v>
      </c>
      <c r="AD78">
        <v>0</v>
      </c>
      <c r="AE78">
        <v>49.436556000000003</v>
      </c>
      <c r="AF78">
        <v>8.8740000000000006</v>
      </c>
      <c r="AG78">
        <v>40.049999999999997</v>
      </c>
      <c r="AH78">
        <v>116.9545</v>
      </c>
      <c r="AI78">
        <v>11.457000000000001</v>
      </c>
      <c r="AJ78">
        <v>0</v>
      </c>
      <c r="AK78">
        <v>50.76</v>
      </c>
      <c r="AL78">
        <v>40.088999999999999</v>
      </c>
      <c r="AM78">
        <v>5.1986999999999997</v>
      </c>
      <c r="AN78">
        <v>0.84172000000000002</v>
      </c>
      <c r="AO78">
        <v>16.170000000000002</v>
      </c>
      <c r="AP78">
        <v>10.119899999999999</v>
      </c>
      <c r="AQ78">
        <v>62.244</v>
      </c>
      <c r="AR78">
        <v>16.559999999999999</v>
      </c>
      <c r="AS78">
        <v>13.452</v>
      </c>
      <c r="AT78">
        <v>13.188000000000001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2993.973617000001</v>
      </c>
    </row>
    <row r="79" spans="1:117">
      <c r="A79" t="s">
        <v>121</v>
      </c>
      <c r="B79">
        <v>0</v>
      </c>
      <c r="C79">
        <v>0</v>
      </c>
      <c r="D79">
        <v>36.75</v>
      </c>
      <c r="E79">
        <v>0</v>
      </c>
      <c r="F79">
        <v>0</v>
      </c>
      <c r="G79">
        <v>63.530999999999999</v>
      </c>
      <c r="H79">
        <v>0</v>
      </c>
      <c r="I79">
        <v>0</v>
      </c>
      <c r="J79">
        <v>83.296000000000006</v>
      </c>
      <c r="K79">
        <v>686.77995699999997</v>
      </c>
      <c r="L79">
        <v>462</v>
      </c>
      <c r="M79">
        <v>92</v>
      </c>
      <c r="N79">
        <v>57.96</v>
      </c>
      <c r="O79">
        <v>123.66562500000001</v>
      </c>
      <c r="P79">
        <v>103.5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345.375</v>
      </c>
      <c r="V79">
        <v>12.51</v>
      </c>
      <c r="W79">
        <v>42.49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0</v>
      </c>
      <c r="AE79">
        <v>49.436556000000003</v>
      </c>
      <c r="AF79">
        <v>19.72</v>
      </c>
      <c r="AG79">
        <v>40.049999999999997</v>
      </c>
      <c r="AH79">
        <v>140.34540000000001</v>
      </c>
      <c r="AI79">
        <v>49.051236000000003</v>
      </c>
      <c r="AJ79">
        <v>0</v>
      </c>
      <c r="AK79">
        <v>50.76</v>
      </c>
      <c r="AL79">
        <v>40.088999999999999</v>
      </c>
      <c r="AM79">
        <v>15.804048</v>
      </c>
      <c r="AN79">
        <v>0.84172000000000002</v>
      </c>
      <c r="AO79">
        <v>16.170000000000002</v>
      </c>
      <c r="AP79">
        <v>10.119899999999999</v>
      </c>
      <c r="AQ79">
        <v>62.244</v>
      </c>
      <c r="AR79">
        <v>16.559999999999999</v>
      </c>
      <c r="AS79">
        <v>13.452</v>
      </c>
      <c r="AT79">
        <v>13.188000000000001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76.88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3091.2355810000008</v>
      </c>
    </row>
    <row r="80" spans="1:117">
      <c r="A80" t="s">
        <v>122</v>
      </c>
      <c r="B80">
        <v>0</v>
      </c>
      <c r="C80">
        <v>0</v>
      </c>
      <c r="D80">
        <v>36.75</v>
      </c>
      <c r="E80">
        <v>0</v>
      </c>
      <c r="F80">
        <v>0</v>
      </c>
      <c r="G80">
        <v>63.530999999999999</v>
      </c>
      <c r="H80">
        <v>0</v>
      </c>
      <c r="I80">
        <v>0</v>
      </c>
      <c r="J80">
        <v>83.296000000000006</v>
      </c>
      <c r="K80">
        <v>686.77995699999997</v>
      </c>
      <c r="L80">
        <v>462</v>
      </c>
      <c r="M80">
        <v>92</v>
      </c>
      <c r="N80">
        <v>57.96</v>
      </c>
      <c r="O80">
        <v>123.66562500000001</v>
      </c>
      <c r="P80">
        <v>103.5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345.375</v>
      </c>
      <c r="V80">
        <v>12.51</v>
      </c>
      <c r="W80">
        <v>42.49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0</v>
      </c>
      <c r="AE80">
        <v>49.436556000000003</v>
      </c>
      <c r="AF80">
        <v>19.72</v>
      </c>
      <c r="AG80">
        <v>40.049999999999997</v>
      </c>
      <c r="AH80">
        <v>140.34540000000001</v>
      </c>
      <c r="AI80">
        <v>49.051236000000003</v>
      </c>
      <c r="AJ80">
        <v>0</v>
      </c>
      <c r="AK80">
        <v>50.76</v>
      </c>
      <c r="AL80">
        <v>40.088999999999999</v>
      </c>
      <c r="AM80">
        <v>15.804048</v>
      </c>
      <c r="AN80">
        <v>0.84172000000000002</v>
      </c>
      <c r="AO80">
        <v>16.170000000000002</v>
      </c>
      <c r="AP80">
        <v>10.119899999999999</v>
      </c>
      <c r="AQ80">
        <v>62.244</v>
      </c>
      <c r="AR80">
        <v>24.288</v>
      </c>
      <c r="AS80">
        <v>13.452</v>
      </c>
      <c r="AT80">
        <v>13.188000000000001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76.88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3098.9635810000009</v>
      </c>
    </row>
    <row r="81" spans="1:117">
      <c r="A81" t="s">
        <v>123</v>
      </c>
      <c r="B81">
        <v>0</v>
      </c>
      <c r="C81">
        <v>0</v>
      </c>
      <c r="D81">
        <v>36.75</v>
      </c>
      <c r="E81">
        <v>0</v>
      </c>
      <c r="F81">
        <v>0</v>
      </c>
      <c r="G81">
        <v>63.530999999999999</v>
      </c>
      <c r="H81">
        <v>0</v>
      </c>
      <c r="I81">
        <v>0</v>
      </c>
      <c r="J81">
        <v>83.296000000000006</v>
      </c>
      <c r="K81">
        <v>686.77995699999997</v>
      </c>
      <c r="L81">
        <v>462</v>
      </c>
      <c r="M81">
        <v>92</v>
      </c>
      <c r="N81">
        <v>57.96</v>
      </c>
      <c r="O81">
        <v>123.66562500000001</v>
      </c>
      <c r="P81">
        <v>103.5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345.375</v>
      </c>
      <c r="V81">
        <v>12.51</v>
      </c>
      <c r="W81">
        <v>42.49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0</v>
      </c>
      <c r="AE81">
        <v>49.436556000000003</v>
      </c>
      <c r="AF81">
        <v>19.72</v>
      </c>
      <c r="AG81">
        <v>40.049999999999997</v>
      </c>
      <c r="AH81">
        <v>140.34540000000001</v>
      </c>
      <c r="AI81">
        <v>49.051236000000003</v>
      </c>
      <c r="AJ81">
        <v>0</v>
      </c>
      <c r="AK81">
        <v>50.76</v>
      </c>
      <c r="AL81">
        <v>40.088999999999999</v>
      </c>
      <c r="AM81">
        <v>15.804048</v>
      </c>
      <c r="AN81">
        <v>0.82259000000000004</v>
      </c>
      <c r="AO81">
        <v>16.170000000000002</v>
      </c>
      <c r="AP81">
        <v>10.119899999999999</v>
      </c>
      <c r="AQ81">
        <v>62.244</v>
      </c>
      <c r="AR81">
        <v>24.288</v>
      </c>
      <c r="AS81">
        <v>13.452</v>
      </c>
      <c r="AT81">
        <v>13.188000000000001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76.88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3098.9444510000012</v>
      </c>
    </row>
    <row r="82" spans="1:117">
      <c r="A82" t="s">
        <v>124</v>
      </c>
      <c r="B82">
        <v>0</v>
      </c>
      <c r="C82">
        <v>0</v>
      </c>
      <c r="D82">
        <v>36.75</v>
      </c>
      <c r="E82">
        <v>0</v>
      </c>
      <c r="F82">
        <v>0</v>
      </c>
      <c r="G82">
        <v>63.530999999999999</v>
      </c>
      <c r="H82">
        <v>0</v>
      </c>
      <c r="I82">
        <v>0</v>
      </c>
      <c r="J82">
        <v>83.296000000000006</v>
      </c>
      <c r="K82">
        <v>686.77995699999997</v>
      </c>
      <c r="L82">
        <v>462</v>
      </c>
      <c r="M82">
        <v>92</v>
      </c>
      <c r="N82">
        <v>57.96</v>
      </c>
      <c r="O82">
        <v>123.66562500000001</v>
      </c>
      <c r="P82">
        <v>103.5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345.375</v>
      </c>
      <c r="V82">
        <v>12.51</v>
      </c>
      <c r="W82">
        <v>42.49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0</v>
      </c>
      <c r="AE82">
        <v>49.436556000000003</v>
      </c>
      <c r="AF82">
        <v>19.72</v>
      </c>
      <c r="AG82">
        <v>40.049999999999997</v>
      </c>
      <c r="AH82">
        <v>140.34540000000001</v>
      </c>
      <c r="AI82">
        <v>49.051236000000003</v>
      </c>
      <c r="AJ82">
        <v>0</v>
      </c>
      <c r="AK82">
        <v>50.76</v>
      </c>
      <c r="AL82">
        <v>40.088999999999999</v>
      </c>
      <c r="AM82">
        <v>15.804048</v>
      </c>
      <c r="AN82">
        <v>0.82259000000000004</v>
      </c>
      <c r="AO82">
        <v>16.170000000000002</v>
      </c>
      <c r="AP82">
        <v>10.119899999999999</v>
      </c>
      <c r="AQ82">
        <v>62.244</v>
      </c>
      <c r="AR82">
        <v>24.288</v>
      </c>
      <c r="AS82">
        <v>13.452</v>
      </c>
      <c r="AT82">
        <v>13.188000000000001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76.88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3098.9444510000012</v>
      </c>
    </row>
    <row r="83" spans="1:117">
      <c r="A83" t="s">
        <v>125</v>
      </c>
      <c r="B83">
        <v>0</v>
      </c>
      <c r="C83">
        <v>0</v>
      </c>
      <c r="D83">
        <v>36.75</v>
      </c>
      <c r="E83">
        <v>0</v>
      </c>
      <c r="F83">
        <v>0</v>
      </c>
      <c r="G83">
        <v>63.530999999999999</v>
      </c>
      <c r="H83">
        <v>0</v>
      </c>
      <c r="I83">
        <v>0</v>
      </c>
      <c r="J83">
        <v>83.296000000000006</v>
      </c>
      <c r="K83">
        <v>686.77995699999997</v>
      </c>
      <c r="L83">
        <v>462</v>
      </c>
      <c r="M83">
        <v>92</v>
      </c>
      <c r="N83">
        <v>57.96</v>
      </c>
      <c r="O83">
        <v>123.66562500000001</v>
      </c>
      <c r="P83">
        <v>103.5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345.375</v>
      </c>
      <c r="V83">
        <v>12.51</v>
      </c>
      <c r="W83">
        <v>42.49</v>
      </c>
      <c r="X83">
        <v>147.515625</v>
      </c>
      <c r="Y83">
        <v>0</v>
      </c>
      <c r="Z83">
        <v>0</v>
      </c>
      <c r="AA83">
        <v>42.14808</v>
      </c>
      <c r="AB83">
        <v>39.510120000000001</v>
      </c>
      <c r="AC83">
        <v>29.062808</v>
      </c>
      <c r="AD83">
        <v>0</v>
      </c>
      <c r="AE83">
        <v>49.436556000000003</v>
      </c>
      <c r="AF83">
        <v>19.72</v>
      </c>
      <c r="AG83">
        <v>40.049999999999997</v>
      </c>
      <c r="AH83">
        <v>140.34540000000001</v>
      </c>
      <c r="AI83">
        <v>49.051236000000003</v>
      </c>
      <c r="AJ83">
        <v>0</v>
      </c>
      <c r="AK83">
        <v>50.76</v>
      </c>
      <c r="AL83">
        <v>40.088999999999999</v>
      </c>
      <c r="AM83">
        <v>15.804048</v>
      </c>
      <c r="AN83">
        <v>0.82259000000000004</v>
      </c>
      <c r="AO83">
        <v>16.170000000000002</v>
      </c>
      <c r="AP83">
        <v>10.119899999999999</v>
      </c>
      <c r="AQ83">
        <v>62.244</v>
      </c>
      <c r="AR83">
        <v>24.288</v>
      </c>
      <c r="AS83">
        <v>10.089</v>
      </c>
      <c r="AT83">
        <v>13.188000000000001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76.88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3075.920051000001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63.530999999999999</v>
      </c>
      <c r="H84">
        <v>0</v>
      </c>
      <c r="I84">
        <v>0</v>
      </c>
      <c r="J84">
        <v>83.296000000000006</v>
      </c>
      <c r="K84">
        <v>686.77995699999997</v>
      </c>
      <c r="L84">
        <v>462</v>
      </c>
      <c r="M84">
        <v>92</v>
      </c>
      <c r="N84">
        <v>57.96</v>
      </c>
      <c r="O84">
        <v>123.66562500000001</v>
      </c>
      <c r="P84">
        <v>103.5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345.375</v>
      </c>
      <c r="V84">
        <v>12.51</v>
      </c>
      <c r="W84">
        <v>42.49</v>
      </c>
      <c r="X84">
        <v>147.515625</v>
      </c>
      <c r="Y84">
        <v>0</v>
      </c>
      <c r="Z84">
        <v>0</v>
      </c>
      <c r="AA84">
        <v>42.14808</v>
      </c>
      <c r="AB84">
        <v>39.510120000000001</v>
      </c>
      <c r="AC84">
        <v>29.062808</v>
      </c>
      <c r="AD84">
        <v>0</v>
      </c>
      <c r="AE84">
        <v>49.436556000000003</v>
      </c>
      <c r="AF84">
        <v>19.72</v>
      </c>
      <c r="AG84">
        <v>40.049999999999997</v>
      </c>
      <c r="AH84">
        <v>140.34540000000001</v>
      </c>
      <c r="AI84">
        <v>49.051236000000003</v>
      </c>
      <c r="AJ84">
        <v>0</v>
      </c>
      <c r="AK84">
        <v>50.76</v>
      </c>
      <c r="AL84">
        <v>40.088999999999999</v>
      </c>
      <c r="AM84">
        <v>15.804048</v>
      </c>
      <c r="AN84">
        <v>0.82259000000000004</v>
      </c>
      <c r="AO84">
        <v>16.170000000000002</v>
      </c>
      <c r="AP84">
        <v>10.119899999999999</v>
      </c>
      <c r="AQ84">
        <v>62.244</v>
      </c>
      <c r="AR84">
        <v>24.288</v>
      </c>
      <c r="AS84">
        <v>10.089</v>
      </c>
      <c r="AT84">
        <v>13.188000000000001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76.88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3075.920051000001</v>
      </c>
    </row>
    <row r="85" spans="1:117">
      <c r="A85" t="s">
        <v>127</v>
      </c>
      <c r="B85">
        <v>0</v>
      </c>
      <c r="C85">
        <v>0</v>
      </c>
      <c r="D85">
        <v>36.75</v>
      </c>
      <c r="E85">
        <v>0</v>
      </c>
      <c r="F85">
        <v>0</v>
      </c>
      <c r="G85">
        <v>63.530999999999999</v>
      </c>
      <c r="H85">
        <v>0</v>
      </c>
      <c r="I85">
        <v>0</v>
      </c>
      <c r="J85">
        <v>83.296000000000006</v>
      </c>
      <c r="K85">
        <v>686.77995699999997</v>
      </c>
      <c r="L85">
        <v>462</v>
      </c>
      <c r="M85">
        <v>92</v>
      </c>
      <c r="N85">
        <v>57.96</v>
      </c>
      <c r="O85">
        <v>123.66562500000001</v>
      </c>
      <c r="P85">
        <v>103.5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345.375</v>
      </c>
      <c r="V85">
        <v>12.51</v>
      </c>
      <c r="W85">
        <v>42.49</v>
      </c>
      <c r="X85">
        <v>147.515625</v>
      </c>
      <c r="Y85">
        <v>0</v>
      </c>
      <c r="Z85">
        <v>0</v>
      </c>
      <c r="AA85">
        <v>42.14808</v>
      </c>
      <c r="AB85">
        <v>39.510120000000001</v>
      </c>
      <c r="AC85">
        <v>29.062808</v>
      </c>
      <c r="AD85">
        <v>0</v>
      </c>
      <c r="AE85">
        <v>49.436556000000003</v>
      </c>
      <c r="AF85">
        <v>19.72</v>
      </c>
      <c r="AG85">
        <v>40.049999999999997</v>
      </c>
      <c r="AH85">
        <v>140.34540000000001</v>
      </c>
      <c r="AI85">
        <v>7.6379999999999999</v>
      </c>
      <c r="AJ85">
        <v>0</v>
      </c>
      <c r="AK85">
        <v>50.76</v>
      </c>
      <c r="AL85">
        <v>40.088999999999999</v>
      </c>
      <c r="AM85">
        <v>15.804048</v>
      </c>
      <c r="AN85">
        <v>0.82259000000000004</v>
      </c>
      <c r="AO85">
        <v>16.170000000000002</v>
      </c>
      <c r="AP85">
        <v>10.119899999999999</v>
      </c>
      <c r="AQ85">
        <v>62.244</v>
      </c>
      <c r="AR85">
        <v>24.288</v>
      </c>
      <c r="AS85">
        <v>10.089</v>
      </c>
      <c r="AT85">
        <v>13.188000000000001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76.88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3034.5068150000011</v>
      </c>
    </row>
    <row r="86" spans="1:117">
      <c r="A86" t="s">
        <v>128</v>
      </c>
      <c r="B86">
        <v>0</v>
      </c>
      <c r="C86">
        <v>0</v>
      </c>
      <c r="D86">
        <v>36.75</v>
      </c>
      <c r="E86">
        <v>0</v>
      </c>
      <c r="F86">
        <v>0</v>
      </c>
      <c r="G86">
        <v>63.530999999999999</v>
      </c>
      <c r="H86">
        <v>0</v>
      </c>
      <c r="I86">
        <v>0</v>
      </c>
      <c r="J86">
        <v>83.296000000000006</v>
      </c>
      <c r="K86">
        <v>686.77995699999997</v>
      </c>
      <c r="L86">
        <v>462</v>
      </c>
      <c r="M86">
        <v>92</v>
      </c>
      <c r="N86">
        <v>57.96</v>
      </c>
      <c r="O86">
        <v>123.66562500000001</v>
      </c>
      <c r="P86">
        <v>103.5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345.375</v>
      </c>
      <c r="V86">
        <v>12.51</v>
      </c>
      <c r="W86">
        <v>42.49</v>
      </c>
      <c r="X86">
        <v>147.515625</v>
      </c>
      <c r="Y86">
        <v>0</v>
      </c>
      <c r="Z86">
        <v>0</v>
      </c>
      <c r="AA86">
        <v>28.045000000000002</v>
      </c>
      <c r="AB86">
        <v>39.510120000000001</v>
      </c>
      <c r="AC86">
        <v>29.062808</v>
      </c>
      <c r="AD86">
        <v>0</v>
      </c>
      <c r="AE86">
        <v>49.436556000000003</v>
      </c>
      <c r="AF86">
        <v>17.748000000000001</v>
      </c>
      <c r="AG86">
        <v>40.049999999999997</v>
      </c>
      <c r="AH86">
        <v>116.9545</v>
      </c>
      <c r="AI86">
        <v>3.1825000000000001</v>
      </c>
      <c r="AJ86">
        <v>0</v>
      </c>
      <c r="AK86">
        <v>50.76</v>
      </c>
      <c r="AL86">
        <v>40.088999999999999</v>
      </c>
      <c r="AM86">
        <v>10.557359999999999</v>
      </c>
      <c r="AN86">
        <v>0.82259000000000004</v>
      </c>
      <c r="AO86">
        <v>16.170000000000002</v>
      </c>
      <c r="AP86">
        <v>10.119899999999999</v>
      </c>
      <c r="AQ86">
        <v>60.48</v>
      </c>
      <c r="AR86">
        <v>24.288</v>
      </c>
      <c r="AS86">
        <v>10.089</v>
      </c>
      <c r="AT86">
        <v>13.188000000000001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76.88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2983.5746470000008</v>
      </c>
    </row>
    <row r="87" spans="1:117">
      <c r="A87" t="s">
        <v>129</v>
      </c>
      <c r="B87">
        <v>0</v>
      </c>
      <c r="C87">
        <v>0</v>
      </c>
      <c r="D87">
        <v>36.75</v>
      </c>
      <c r="E87">
        <v>0</v>
      </c>
      <c r="F87">
        <v>0</v>
      </c>
      <c r="G87">
        <v>63.530999999999999</v>
      </c>
      <c r="H87">
        <v>0</v>
      </c>
      <c r="I87">
        <v>0</v>
      </c>
      <c r="J87">
        <v>83.296000000000006</v>
      </c>
      <c r="K87">
        <v>686.77995699999997</v>
      </c>
      <c r="L87">
        <v>462</v>
      </c>
      <c r="M87">
        <v>92</v>
      </c>
      <c r="N87">
        <v>57.96</v>
      </c>
      <c r="O87">
        <v>123.66562500000001</v>
      </c>
      <c r="P87">
        <v>103.5</v>
      </c>
      <c r="Q87">
        <v>19.984999999999999</v>
      </c>
      <c r="R87">
        <v>42.392195999999998</v>
      </c>
      <c r="S87">
        <v>26.390910000000002</v>
      </c>
      <c r="T87">
        <v>0</v>
      </c>
      <c r="U87">
        <v>345.375</v>
      </c>
      <c r="V87">
        <v>12.51</v>
      </c>
      <c r="W87">
        <v>42.49</v>
      </c>
      <c r="X87">
        <v>147.515625</v>
      </c>
      <c r="Y87">
        <v>0</v>
      </c>
      <c r="Z87">
        <v>0</v>
      </c>
      <c r="AA87">
        <v>28.045000000000002</v>
      </c>
      <c r="AB87">
        <v>39.510120000000001</v>
      </c>
      <c r="AC87">
        <v>29.062808</v>
      </c>
      <c r="AD87">
        <v>0</v>
      </c>
      <c r="AE87">
        <v>49.436556000000003</v>
      </c>
      <c r="AF87">
        <v>17.748000000000001</v>
      </c>
      <c r="AG87">
        <v>40.049999999999997</v>
      </c>
      <c r="AH87">
        <v>116.9545</v>
      </c>
      <c r="AI87">
        <v>0</v>
      </c>
      <c r="AJ87">
        <v>0</v>
      </c>
      <c r="AK87">
        <v>50.76</v>
      </c>
      <c r="AL87">
        <v>40.088999999999999</v>
      </c>
      <c r="AM87">
        <v>10.557359999999999</v>
      </c>
      <c r="AN87">
        <v>0.82259000000000004</v>
      </c>
      <c r="AO87">
        <v>16.170000000000002</v>
      </c>
      <c r="AP87">
        <v>10.119899999999999</v>
      </c>
      <c r="AQ87">
        <v>60.48</v>
      </c>
      <c r="AR87">
        <v>19.872</v>
      </c>
      <c r="AS87">
        <v>10.089</v>
      </c>
      <c r="AT87">
        <v>13.188000000000001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76.88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2975.9761470000008</v>
      </c>
    </row>
    <row r="88" spans="1:117">
      <c r="A88" t="s">
        <v>130</v>
      </c>
      <c r="B88">
        <v>0</v>
      </c>
      <c r="C88">
        <v>0</v>
      </c>
      <c r="D88">
        <v>37.799999999999997</v>
      </c>
      <c r="E88">
        <v>0</v>
      </c>
      <c r="F88">
        <v>0</v>
      </c>
      <c r="G88">
        <v>63.530999999999999</v>
      </c>
      <c r="H88">
        <v>0</v>
      </c>
      <c r="I88">
        <v>0</v>
      </c>
      <c r="J88">
        <v>83.296000000000006</v>
      </c>
      <c r="K88">
        <v>686.77995699999997</v>
      </c>
      <c r="L88">
        <v>462</v>
      </c>
      <c r="M88">
        <v>92</v>
      </c>
      <c r="N88">
        <v>57.96</v>
      </c>
      <c r="O88">
        <v>123.66562500000001</v>
      </c>
      <c r="P88">
        <v>103.5</v>
      </c>
      <c r="Q88">
        <v>19.984999999999999</v>
      </c>
      <c r="R88">
        <v>42.392195999999998</v>
      </c>
      <c r="S88">
        <v>26.390910000000002</v>
      </c>
      <c r="T88">
        <v>0</v>
      </c>
      <c r="U88">
        <v>345.375</v>
      </c>
      <c r="V88">
        <v>12.51</v>
      </c>
      <c r="W88">
        <v>42.49</v>
      </c>
      <c r="X88">
        <v>147.515625</v>
      </c>
      <c r="Y88">
        <v>0</v>
      </c>
      <c r="Z88">
        <v>0</v>
      </c>
      <c r="AA88">
        <v>28.045000000000002</v>
      </c>
      <c r="AB88">
        <v>39.510120000000001</v>
      </c>
      <c r="AC88">
        <v>29.062808</v>
      </c>
      <c r="AD88">
        <v>0</v>
      </c>
      <c r="AE88">
        <v>49.436556000000003</v>
      </c>
      <c r="AF88">
        <v>17.748000000000001</v>
      </c>
      <c r="AG88">
        <v>40.049999999999997</v>
      </c>
      <c r="AH88">
        <v>116.9545</v>
      </c>
      <c r="AI88">
        <v>0</v>
      </c>
      <c r="AJ88">
        <v>0</v>
      </c>
      <c r="AK88">
        <v>50.76</v>
      </c>
      <c r="AL88">
        <v>40.088999999999999</v>
      </c>
      <c r="AM88">
        <v>10.557359999999999</v>
      </c>
      <c r="AN88">
        <v>0.82259000000000004</v>
      </c>
      <c r="AO88">
        <v>16.170000000000002</v>
      </c>
      <c r="AP88">
        <v>10.119899999999999</v>
      </c>
      <c r="AQ88">
        <v>60.48</v>
      </c>
      <c r="AR88">
        <v>19.872</v>
      </c>
      <c r="AS88">
        <v>10.089</v>
      </c>
      <c r="AT88">
        <v>13.188000000000001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76.88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2977.0261470000009</v>
      </c>
    </row>
    <row r="89" spans="1:117">
      <c r="A89" t="s">
        <v>131</v>
      </c>
      <c r="B89">
        <v>0</v>
      </c>
      <c r="C89">
        <v>0</v>
      </c>
      <c r="D89">
        <v>37.799999999999997</v>
      </c>
      <c r="E89">
        <v>0</v>
      </c>
      <c r="F89">
        <v>0</v>
      </c>
      <c r="G89">
        <v>63.530999999999999</v>
      </c>
      <c r="H89">
        <v>0</v>
      </c>
      <c r="I89">
        <v>0</v>
      </c>
      <c r="J89">
        <v>83.296000000000006</v>
      </c>
      <c r="K89">
        <v>686.77995699999997</v>
      </c>
      <c r="L89">
        <v>462</v>
      </c>
      <c r="M89">
        <v>92</v>
      </c>
      <c r="N89">
        <v>57.96</v>
      </c>
      <c r="O89">
        <v>123.66562500000001</v>
      </c>
      <c r="P89">
        <v>103.5</v>
      </c>
      <c r="Q89">
        <v>19.984999999999999</v>
      </c>
      <c r="R89">
        <v>42.392195999999998</v>
      </c>
      <c r="S89">
        <v>26.390910000000002</v>
      </c>
      <c r="T89">
        <v>0</v>
      </c>
      <c r="U89">
        <v>345.375</v>
      </c>
      <c r="V89">
        <v>12.51</v>
      </c>
      <c r="W89">
        <v>42.49</v>
      </c>
      <c r="X89">
        <v>147.515625</v>
      </c>
      <c r="Y89">
        <v>0</v>
      </c>
      <c r="Z89">
        <v>0</v>
      </c>
      <c r="AA89">
        <v>28.045000000000002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17.748000000000001</v>
      </c>
      <c r="AG89">
        <v>40.049999999999997</v>
      </c>
      <c r="AH89">
        <v>116.9545</v>
      </c>
      <c r="AI89">
        <v>0</v>
      </c>
      <c r="AJ89">
        <v>0</v>
      </c>
      <c r="AK89">
        <v>50.76</v>
      </c>
      <c r="AL89">
        <v>40.088999999999999</v>
      </c>
      <c r="AM89">
        <v>10.557359999999999</v>
      </c>
      <c r="AN89">
        <v>0.82259000000000004</v>
      </c>
      <c r="AO89">
        <v>16.170000000000002</v>
      </c>
      <c r="AP89">
        <v>10.119899999999999</v>
      </c>
      <c r="AQ89">
        <v>60.48</v>
      </c>
      <c r="AR89">
        <v>19.872</v>
      </c>
      <c r="AS89">
        <v>12.1068</v>
      </c>
      <c r="AT89">
        <v>13.188000000000001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76.88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2997.2737470000011</v>
      </c>
    </row>
    <row r="90" spans="1:117">
      <c r="A90" t="s">
        <v>132</v>
      </c>
      <c r="B90">
        <v>0</v>
      </c>
      <c r="C90">
        <v>0</v>
      </c>
      <c r="D90">
        <v>37.799999999999997</v>
      </c>
      <c r="E90">
        <v>0</v>
      </c>
      <c r="F90">
        <v>0</v>
      </c>
      <c r="G90">
        <v>63.530999999999999</v>
      </c>
      <c r="H90">
        <v>0</v>
      </c>
      <c r="I90">
        <v>0</v>
      </c>
      <c r="J90">
        <v>83.296000000000006</v>
      </c>
      <c r="K90">
        <v>686.77995699999997</v>
      </c>
      <c r="L90">
        <v>462</v>
      </c>
      <c r="M90">
        <v>92</v>
      </c>
      <c r="N90">
        <v>57.96</v>
      </c>
      <c r="O90">
        <v>123.66562500000001</v>
      </c>
      <c r="P90">
        <v>103.5</v>
      </c>
      <c r="Q90">
        <v>19.984999999999999</v>
      </c>
      <c r="R90">
        <v>42.392195999999998</v>
      </c>
      <c r="S90">
        <v>26.390910000000002</v>
      </c>
      <c r="T90">
        <v>0</v>
      </c>
      <c r="U90">
        <v>345.375</v>
      </c>
      <c r="V90">
        <v>12.51</v>
      </c>
      <c r="W90">
        <v>42.49</v>
      </c>
      <c r="X90">
        <v>147.515625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18.758199999999999</v>
      </c>
      <c r="AE90">
        <v>49.436556000000003</v>
      </c>
      <c r="AF90">
        <v>19.72</v>
      </c>
      <c r="AG90">
        <v>40.049999999999997</v>
      </c>
      <c r="AH90">
        <v>140.34540000000001</v>
      </c>
      <c r="AI90">
        <v>0</v>
      </c>
      <c r="AJ90">
        <v>0</v>
      </c>
      <c r="AK90">
        <v>50.76</v>
      </c>
      <c r="AL90">
        <v>40.088999999999999</v>
      </c>
      <c r="AM90">
        <v>10.557359999999999</v>
      </c>
      <c r="AN90">
        <v>0.82259000000000004</v>
      </c>
      <c r="AO90">
        <v>16.170000000000002</v>
      </c>
      <c r="AP90">
        <v>10.119899999999999</v>
      </c>
      <c r="AQ90">
        <v>62.244</v>
      </c>
      <c r="AR90">
        <v>22.08</v>
      </c>
      <c r="AS90">
        <v>12.1068</v>
      </c>
      <c r="AT90">
        <v>13.188000000000001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76.88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3044.5401270000016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0</v>
      </c>
      <c r="G91">
        <v>64.073999999999998</v>
      </c>
      <c r="H91">
        <v>0</v>
      </c>
      <c r="I91">
        <v>0</v>
      </c>
      <c r="J91">
        <v>83.296000000000006</v>
      </c>
      <c r="K91">
        <v>686.77995699999997</v>
      </c>
      <c r="L91">
        <v>462</v>
      </c>
      <c r="M91">
        <v>92</v>
      </c>
      <c r="N91">
        <v>57.96</v>
      </c>
      <c r="O91">
        <v>123.66562500000001</v>
      </c>
      <c r="P91">
        <v>103.5</v>
      </c>
      <c r="Q91">
        <v>19.984999999999999</v>
      </c>
      <c r="R91">
        <v>42.392195999999998</v>
      </c>
      <c r="S91">
        <v>26.390910000000002</v>
      </c>
      <c r="T91">
        <v>0</v>
      </c>
      <c r="U91">
        <v>345.375</v>
      </c>
      <c r="V91">
        <v>12.51</v>
      </c>
      <c r="W91">
        <v>42.49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18.758199999999999</v>
      </c>
      <c r="AE91">
        <v>49.436556000000003</v>
      </c>
      <c r="AF91">
        <v>19.72</v>
      </c>
      <c r="AG91">
        <v>40.049999999999997</v>
      </c>
      <c r="AH91">
        <v>140.34540000000001</v>
      </c>
      <c r="AI91">
        <v>0</v>
      </c>
      <c r="AJ91">
        <v>0</v>
      </c>
      <c r="AK91">
        <v>50.76</v>
      </c>
      <c r="AL91">
        <v>40.088999999999999</v>
      </c>
      <c r="AM91">
        <v>10.557359999999999</v>
      </c>
      <c r="AN91">
        <v>0.82259000000000004</v>
      </c>
      <c r="AO91">
        <v>16.170000000000002</v>
      </c>
      <c r="AP91">
        <v>10.119899999999999</v>
      </c>
      <c r="AQ91">
        <v>62.244</v>
      </c>
      <c r="AR91">
        <v>22.08</v>
      </c>
      <c r="AS91">
        <v>12.1068</v>
      </c>
      <c r="AT91">
        <v>13.188000000000001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76.88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3061.444527000001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0</v>
      </c>
      <c r="G92">
        <v>64.073999999999998</v>
      </c>
      <c r="H92">
        <v>0</v>
      </c>
      <c r="I92">
        <v>0</v>
      </c>
      <c r="J92">
        <v>83.296000000000006</v>
      </c>
      <c r="K92">
        <v>686.77995699999997</v>
      </c>
      <c r="L92">
        <v>462</v>
      </c>
      <c r="M92">
        <v>92</v>
      </c>
      <c r="N92">
        <v>57.96</v>
      </c>
      <c r="O92">
        <v>123.66562500000001</v>
      </c>
      <c r="P92">
        <v>103.5</v>
      </c>
      <c r="Q92">
        <v>19.984999999999999</v>
      </c>
      <c r="R92">
        <v>42.392195999999998</v>
      </c>
      <c r="S92">
        <v>26.390910000000002</v>
      </c>
      <c r="T92">
        <v>0</v>
      </c>
      <c r="U92">
        <v>345.375</v>
      </c>
      <c r="V92">
        <v>12.51</v>
      </c>
      <c r="W92">
        <v>42.49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18.758199999999999</v>
      </c>
      <c r="AE92">
        <v>49.436556000000003</v>
      </c>
      <c r="AF92">
        <v>19.72</v>
      </c>
      <c r="AG92">
        <v>40.049999999999997</v>
      </c>
      <c r="AH92">
        <v>140.34540000000001</v>
      </c>
      <c r="AI92">
        <v>0</v>
      </c>
      <c r="AJ92">
        <v>0</v>
      </c>
      <c r="AK92">
        <v>50.76</v>
      </c>
      <c r="AL92">
        <v>24.402000000000001</v>
      </c>
      <c r="AM92">
        <v>10.557359999999999</v>
      </c>
      <c r="AN92">
        <v>0.82259000000000004</v>
      </c>
      <c r="AO92">
        <v>16.170000000000002</v>
      </c>
      <c r="AP92">
        <v>10.119899999999999</v>
      </c>
      <c r="AQ92">
        <v>62.244</v>
      </c>
      <c r="AR92">
        <v>22.08</v>
      </c>
      <c r="AS92">
        <v>12.1068</v>
      </c>
      <c r="AT92">
        <v>13.188000000000001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76.88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3045.7575270000011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0</v>
      </c>
      <c r="G93">
        <v>64.073999999999998</v>
      </c>
      <c r="H93">
        <v>0</v>
      </c>
      <c r="I93">
        <v>0</v>
      </c>
      <c r="J93">
        <v>83.296000000000006</v>
      </c>
      <c r="K93">
        <v>686.77995699999997</v>
      </c>
      <c r="L93">
        <v>462</v>
      </c>
      <c r="M93">
        <v>92</v>
      </c>
      <c r="N93">
        <v>57.96</v>
      </c>
      <c r="O93">
        <v>123.66562500000001</v>
      </c>
      <c r="P93">
        <v>103.5</v>
      </c>
      <c r="Q93">
        <v>19.984999999999999</v>
      </c>
      <c r="R93">
        <v>42.392195999999998</v>
      </c>
      <c r="S93">
        <v>26.390910000000002</v>
      </c>
      <c r="T93">
        <v>0</v>
      </c>
      <c r="U93">
        <v>345.375</v>
      </c>
      <c r="V93">
        <v>12.51</v>
      </c>
      <c r="W93">
        <v>42.49</v>
      </c>
      <c r="X93">
        <v>147.515625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18.758199999999999</v>
      </c>
      <c r="AE93">
        <v>49.436556000000003</v>
      </c>
      <c r="AF93">
        <v>19.72</v>
      </c>
      <c r="AG93">
        <v>40.049999999999997</v>
      </c>
      <c r="AH93">
        <v>140.34540000000001</v>
      </c>
      <c r="AI93">
        <v>0</v>
      </c>
      <c r="AJ93">
        <v>0</v>
      </c>
      <c r="AK93">
        <v>50.76</v>
      </c>
      <c r="AL93">
        <v>24.402000000000001</v>
      </c>
      <c r="AM93">
        <v>10.557359999999999</v>
      </c>
      <c r="AN93">
        <v>0.82259000000000004</v>
      </c>
      <c r="AO93">
        <v>16.170000000000002</v>
      </c>
      <c r="AP93">
        <v>10.119899999999999</v>
      </c>
      <c r="AQ93">
        <v>62.244</v>
      </c>
      <c r="AR93">
        <v>22.08</v>
      </c>
      <c r="AS93">
        <v>14.7972</v>
      </c>
      <c r="AT93">
        <v>13.188000000000001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76.88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3048.4479270000011</v>
      </c>
    </row>
    <row r="94" spans="1:117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0</v>
      </c>
      <c r="G94">
        <v>64.073999999999998</v>
      </c>
      <c r="H94">
        <v>0</v>
      </c>
      <c r="I94">
        <v>0</v>
      </c>
      <c r="J94">
        <v>83.296000000000006</v>
      </c>
      <c r="K94">
        <v>686.77995699999997</v>
      </c>
      <c r="L94">
        <v>462</v>
      </c>
      <c r="M94">
        <v>92</v>
      </c>
      <c r="N94">
        <v>57.96</v>
      </c>
      <c r="O94">
        <v>123.66562500000001</v>
      </c>
      <c r="P94">
        <v>103.5</v>
      </c>
      <c r="Q94">
        <v>19.984999999999999</v>
      </c>
      <c r="R94">
        <v>42.392195999999998</v>
      </c>
      <c r="S94">
        <v>26.390910000000002</v>
      </c>
      <c r="T94">
        <v>0</v>
      </c>
      <c r="U94">
        <v>345.375</v>
      </c>
      <c r="V94">
        <v>12.51</v>
      </c>
      <c r="W94">
        <v>42.49</v>
      </c>
      <c r="X94">
        <v>147.515625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18.758199999999999</v>
      </c>
      <c r="AE94">
        <v>49.436556000000003</v>
      </c>
      <c r="AF94">
        <v>19.72</v>
      </c>
      <c r="AG94">
        <v>40.049999999999997</v>
      </c>
      <c r="AH94">
        <v>140.34540000000001</v>
      </c>
      <c r="AI94">
        <v>0</v>
      </c>
      <c r="AJ94">
        <v>0</v>
      </c>
      <c r="AK94">
        <v>50.76</v>
      </c>
      <c r="AL94">
        <v>24.402000000000001</v>
      </c>
      <c r="AM94">
        <v>10.557359999999999</v>
      </c>
      <c r="AN94">
        <v>0.82259000000000004</v>
      </c>
      <c r="AO94">
        <v>16.170000000000002</v>
      </c>
      <c r="AP94">
        <v>10.119899999999999</v>
      </c>
      <c r="AQ94">
        <v>60.48</v>
      </c>
      <c r="AR94">
        <v>22.08</v>
      </c>
      <c r="AS94">
        <v>14.7972</v>
      </c>
      <c r="AT94">
        <v>13.188000000000001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76.88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3046.6839270000009</v>
      </c>
    </row>
    <row r="95" spans="1:117">
      <c r="A95" t="s">
        <v>137</v>
      </c>
      <c r="B95">
        <v>0</v>
      </c>
      <c r="C95">
        <v>0</v>
      </c>
      <c r="D95">
        <v>38.85</v>
      </c>
      <c r="E95">
        <v>0</v>
      </c>
      <c r="F95">
        <v>0</v>
      </c>
      <c r="G95">
        <v>65.16</v>
      </c>
      <c r="H95">
        <v>0</v>
      </c>
      <c r="I95">
        <v>0</v>
      </c>
      <c r="J95">
        <v>83.296000000000006</v>
      </c>
      <c r="K95">
        <v>686.77995699999997</v>
      </c>
      <c r="L95">
        <v>462</v>
      </c>
      <c r="M95">
        <v>92</v>
      </c>
      <c r="N95">
        <v>57.96</v>
      </c>
      <c r="O95">
        <v>123.66562500000001</v>
      </c>
      <c r="P95">
        <v>103.5</v>
      </c>
      <c r="Q95">
        <v>19.984999999999999</v>
      </c>
      <c r="R95">
        <v>42.392195999999998</v>
      </c>
      <c r="S95">
        <v>26.390910000000002</v>
      </c>
      <c r="T95">
        <v>0</v>
      </c>
      <c r="U95">
        <v>345.375</v>
      </c>
      <c r="V95">
        <v>12.51</v>
      </c>
      <c r="W95">
        <v>42.49</v>
      </c>
      <c r="X95">
        <v>147.515625</v>
      </c>
      <c r="Y95">
        <v>0</v>
      </c>
      <c r="Z95">
        <v>0</v>
      </c>
      <c r="AA95">
        <v>28.045000000000002</v>
      </c>
      <c r="AB95">
        <v>39.510120000000001</v>
      </c>
      <c r="AC95">
        <v>19.35568</v>
      </c>
      <c r="AD95">
        <v>18.229800000000001</v>
      </c>
      <c r="AE95">
        <v>49.436556000000003</v>
      </c>
      <c r="AF95">
        <v>8.8740000000000006</v>
      </c>
      <c r="AG95">
        <v>40.049999999999997</v>
      </c>
      <c r="AH95">
        <v>116.9545</v>
      </c>
      <c r="AI95">
        <v>0</v>
      </c>
      <c r="AJ95">
        <v>0</v>
      </c>
      <c r="AK95">
        <v>50.76</v>
      </c>
      <c r="AL95">
        <v>24.402000000000001</v>
      </c>
      <c r="AM95">
        <v>10.557359999999999</v>
      </c>
      <c r="AN95">
        <v>0.82259000000000004</v>
      </c>
      <c r="AO95">
        <v>16.170000000000002</v>
      </c>
      <c r="AP95">
        <v>10.119899999999999</v>
      </c>
      <c r="AQ95">
        <v>60.48</v>
      </c>
      <c r="AR95">
        <v>17.664000000000001</v>
      </c>
      <c r="AS95">
        <v>12.1068</v>
      </c>
      <c r="AT95">
        <v>13.188000000000001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76.88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2963.4766190000014</v>
      </c>
    </row>
    <row r="96" spans="1:117">
      <c r="A96" t="s">
        <v>138</v>
      </c>
      <c r="B96">
        <v>0</v>
      </c>
      <c r="C96">
        <v>0</v>
      </c>
      <c r="D96">
        <v>38.85</v>
      </c>
      <c r="E96">
        <v>0</v>
      </c>
      <c r="F96">
        <v>0</v>
      </c>
      <c r="G96">
        <v>65.16</v>
      </c>
      <c r="H96">
        <v>0</v>
      </c>
      <c r="I96">
        <v>0</v>
      </c>
      <c r="J96">
        <v>83.296000000000006</v>
      </c>
      <c r="K96">
        <v>686.77995699999997</v>
      </c>
      <c r="L96">
        <v>462</v>
      </c>
      <c r="M96">
        <v>92</v>
      </c>
      <c r="N96">
        <v>57.96</v>
      </c>
      <c r="O96">
        <v>123.66562500000001</v>
      </c>
      <c r="P96">
        <v>103.5</v>
      </c>
      <c r="Q96">
        <v>19.984999999999999</v>
      </c>
      <c r="R96">
        <v>42.392195999999998</v>
      </c>
      <c r="S96">
        <v>26.390910000000002</v>
      </c>
      <c r="T96">
        <v>0</v>
      </c>
      <c r="U96">
        <v>345.375</v>
      </c>
      <c r="V96">
        <v>12.51</v>
      </c>
      <c r="W96">
        <v>42.49</v>
      </c>
      <c r="X96">
        <v>147.515625</v>
      </c>
      <c r="Y96">
        <v>0</v>
      </c>
      <c r="Z96">
        <v>0</v>
      </c>
      <c r="AA96">
        <v>14.04936</v>
      </c>
      <c r="AB96">
        <v>39.510120000000001</v>
      </c>
      <c r="AC96">
        <v>9.6778399999999998</v>
      </c>
      <c r="AD96">
        <v>18.229800000000001</v>
      </c>
      <c r="AE96">
        <v>49.436556000000003</v>
      </c>
      <c r="AF96">
        <v>8.8740000000000006</v>
      </c>
      <c r="AG96">
        <v>40.049999999999997</v>
      </c>
      <c r="AH96">
        <v>93.563599999999994</v>
      </c>
      <c r="AI96">
        <v>0</v>
      </c>
      <c r="AJ96">
        <v>0</v>
      </c>
      <c r="AK96">
        <v>50.76</v>
      </c>
      <c r="AL96">
        <v>24.402000000000001</v>
      </c>
      <c r="AM96">
        <v>5.1986999999999997</v>
      </c>
      <c r="AN96">
        <v>0.82259000000000004</v>
      </c>
      <c r="AO96">
        <v>16.170000000000002</v>
      </c>
      <c r="AP96">
        <v>10.119899999999999</v>
      </c>
      <c r="AQ96">
        <v>60.48</v>
      </c>
      <c r="AR96">
        <v>17.664000000000001</v>
      </c>
      <c r="AS96">
        <v>10.7616</v>
      </c>
      <c r="AT96">
        <v>13.188000000000001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76.88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2909.7083790000011</v>
      </c>
    </row>
    <row r="97" spans="1:117">
      <c r="A97" t="s">
        <v>139</v>
      </c>
      <c r="B97">
        <v>0</v>
      </c>
      <c r="C97">
        <v>0</v>
      </c>
      <c r="D97">
        <v>38.85</v>
      </c>
      <c r="E97">
        <v>0</v>
      </c>
      <c r="F97">
        <v>0</v>
      </c>
      <c r="G97">
        <v>65.16</v>
      </c>
      <c r="H97">
        <v>0</v>
      </c>
      <c r="I97">
        <v>0</v>
      </c>
      <c r="J97">
        <v>83.296000000000006</v>
      </c>
      <c r="K97">
        <v>686.77995699999997</v>
      </c>
      <c r="L97">
        <v>462</v>
      </c>
      <c r="M97">
        <v>92</v>
      </c>
      <c r="N97">
        <v>57.96</v>
      </c>
      <c r="O97">
        <v>123.66562500000001</v>
      </c>
      <c r="P97">
        <v>103.5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345.375</v>
      </c>
      <c r="V97">
        <v>12.51</v>
      </c>
      <c r="W97">
        <v>42.49</v>
      </c>
      <c r="X97">
        <v>147.515625</v>
      </c>
      <c r="Y97">
        <v>0</v>
      </c>
      <c r="Z97">
        <v>0</v>
      </c>
      <c r="AA97">
        <v>0</v>
      </c>
      <c r="AB97">
        <v>39.510120000000001</v>
      </c>
      <c r="AC97">
        <v>9.6778399999999998</v>
      </c>
      <c r="AD97">
        <v>27.3447</v>
      </c>
      <c r="AE97">
        <v>49.436556000000003</v>
      </c>
      <c r="AF97">
        <v>8.8740000000000006</v>
      </c>
      <c r="AG97">
        <v>40.049999999999997</v>
      </c>
      <c r="AH97">
        <v>93.563599999999994</v>
      </c>
      <c r="AI97">
        <v>0</v>
      </c>
      <c r="AJ97">
        <v>0</v>
      </c>
      <c r="AK97">
        <v>50.76</v>
      </c>
      <c r="AL97">
        <v>24.402000000000001</v>
      </c>
      <c r="AM97">
        <v>5.1986999999999997</v>
      </c>
      <c r="AN97">
        <v>0.82259000000000004</v>
      </c>
      <c r="AO97">
        <v>16.170000000000002</v>
      </c>
      <c r="AP97">
        <v>10.119899999999999</v>
      </c>
      <c r="AQ97">
        <v>60.48</v>
      </c>
      <c r="AR97">
        <v>19.872</v>
      </c>
      <c r="AS97">
        <v>10.7616</v>
      </c>
      <c r="AT97">
        <v>13.188000000000001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76.88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2906.9819190000007</v>
      </c>
    </row>
    <row r="98" spans="1:117">
      <c r="A98" t="s">
        <v>140</v>
      </c>
      <c r="B98">
        <v>0</v>
      </c>
      <c r="C98">
        <v>0</v>
      </c>
      <c r="D98">
        <v>38.85</v>
      </c>
      <c r="E98">
        <v>0</v>
      </c>
      <c r="F98">
        <v>0</v>
      </c>
      <c r="G98">
        <v>65.16</v>
      </c>
      <c r="H98">
        <v>0</v>
      </c>
      <c r="I98">
        <v>0</v>
      </c>
      <c r="J98">
        <v>83.296000000000006</v>
      </c>
      <c r="K98">
        <v>686.77995699999997</v>
      </c>
      <c r="L98">
        <v>462</v>
      </c>
      <c r="M98">
        <v>92</v>
      </c>
      <c r="N98">
        <v>57.96</v>
      </c>
      <c r="O98">
        <v>123.66562500000001</v>
      </c>
      <c r="P98">
        <v>103.5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345.375</v>
      </c>
      <c r="V98">
        <v>12.51</v>
      </c>
      <c r="W98">
        <v>42.49</v>
      </c>
      <c r="X98">
        <v>147.515625</v>
      </c>
      <c r="Y98">
        <v>0</v>
      </c>
      <c r="Z98">
        <v>0</v>
      </c>
      <c r="AA98">
        <v>0</v>
      </c>
      <c r="AB98">
        <v>39.510120000000001</v>
      </c>
      <c r="AC98">
        <v>9.6778399999999998</v>
      </c>
      <c r="AD98">
        <v>27.3447</v>
      </c>
      <c r="AE98">
        <v>49.436556000000003</v>
      </c>
      <c r="AF98">
        <v>8.8740000000000006</v>
      </c>
      <c r="AG98">
        <v>40.049999999999997</v>
      </c>
      <c r="AH98">
        <v>93.563599999999994</v>
      </c>
      <c r="AI98">
        <v>0</v>
      </c>
      <c r="AJ98">
        <v>0</v>
      </c>
      <c r="AK98">
        <v>50.76</v>
      </c>
      <c r="AL98">
        <v>24.402000000000001</v>
      </c>
      <c r="AM98">
        <v>0</v>
      </c>
      <c r="AN98">
        <v>0.82259000000000004</v>
      </c>
      <c r="AO98">
        <v>16.170000000000002</v>
      </c>
      <c r="AP98">
        <v>10.119899999999999</v>
      </c>
      <c r="AQ98">
        <v>60.48</v>
      </c>
      <c r="AR98">
        <v>19.872</v>
      </c>
      <c r="AS98">
        <v>10.7616</v>
      </c>
      <c r="AT98">
        <v>13.188000000000001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76.88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2901.7832190000008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0.91428749999999992</v>
      </c>
      <c r="E99">
        <f t="shared" si="2"/>
        <v>0</v>
      </c>
      <c r="F99">
        <f t="shared" si="2"/>
        <v>0</v>
      </c>
      <c r="G99">
        <f t="shared" si="2"/>
        <v>1.5415769999999995</v>
      </c>
      <c r="H99">
        <f t="shared" si="2"/>
        <v>0</v>
      </c>
      <c r="I99">
        <f t="shared" si="2"/>
        <v>0</v>
      </c>
      <c r="J99">
        <f t="shared" si="2"/>
        <v>1.9991040000000022</v>
      </c>
      <c r="K99">
        <f t="shared" si="2"/>
        <v>16.482718967999983</v>
      </c>
      <c r="L99">
        <f t="shared" si="2"/>
        <v>11.316690000000001</v>
      </c>
      <c r="M99">
        <f t="shared" si="2"/>
        <v>2.2080000000000002</v>
      </c>
      <c r="N99">
        <f t="shared" si="2"/>
        <v>1.3910400000000007</v>
      </c>
      <c r="O99">
        <f t="shared" si="2"/>
        <v>2.9679749999999947</v>
      </c>
      <c r="P99">
        <f t="shared" si="2"/>
        <v>2.484</v>
      </c>
      <c r="Q99">
        <f t="shared" si="2"/>
        <v>0.47963999999999901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7.8642562499999942</v>
      </c>
      <c r="V99">
        <f t="shared" si="2"/>
        <v>0.39271670000000042</v>
      </c>
      <c r="W99">
        <f t="shared" si="2"/>
        <v>1.0304796199999995</v>
      </c>
      <c r="X99">
        <f t="shared" si="2"/>
        <v>3.540375</v>
      </c>
      <c r="Y99">
        <f t="shared" si="2"/>
        <v>0</v>
      </c>
      <c r="Z99">
        <f t="shared" si="2"/>
        <v>0.1084798000000001</v>
      </c>
      <c r="AA99">
        <f t="shared" si="2"/>
        <v>0.2764818300000001</v>
      </c>
      <c r="AB99">
        <f t="shared" si="2"/>
        <v>0.46717650999999971</v>
      </c>
      <c r="AC99">
        <f t="shared" si="2"/>
        <v>0.19610073400000005</v>
      </c>
      <c r="AD99">
        <f t="shared" si="2"/>
        <v>5.0792450000000003E-2</v>
      </c>
      <c r="AE99">
        <f t="shared" si="2"/>
        <v>1.1864773440000005</v>
      </c>
      <c r="AF99">
        <f t="shared" si="2"/>
        <v>0.25537400000000038</v>
      </c>
      <c r="AG99">
        <f t="shared" si="2"/>
        <v>0.96120000000000161</v>
      </c>
      <c r="AH99">
        <f t="shared" si="2"/>
        <v>1.9792300000000003</v>
      </c>
      <c r="AI99">
        <f t="shared" si="2"/>
        <v>0.16704433300000002</v>
      </c>
      <c r="AJ99">
        <f t="shared" si="2"/>
        <v>0</v>
      </c>
      <c r="AK99">
        <f t="shared" si="2"/>
        <v>1.2182400000000029</v>
      </c>
      <c r="AL99">
        <f t="shared" si="2"/>
        <v>0.91594649999999955</v>
      </c>
      <c r="AM99">
        <f t="shared" si="2"/>
        <v>5.9749058999999966E-2</v>
      </c>
      <c r="AN99">
        <f t="shared" si="2"/>
        <v>2.0402145000000017E-2</v>
      </c>
      <c r="AO99">
        <f t="shared" si="2"/>
        <v>0.39543000000000023</v>
      </c>
      <c r="AP99">
        <f t="shared" si="2"/>
        <v>0.28105139999999962</v>
      </c>
      <c r="AQ99">
        <f t="shared" si="2"/>
        <v>0.44730000000000003</v>
      </c>
      <c r="AR99">
        <f t="shared" si="2"/>
        <v>0.49680000000000013</v>
      </c>
      <c r="AS99">
        <f t="shared" si="2"/>
        <v>0.3610853100000001</v>
      </c>
      <c r="AT99">
        <f t="shared" si="2"/>
        <v>0.35222950000000047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1.8451200000000021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68.305365497000011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686.77995699999997</v>
      </c>
      <c r="L3">
        <v>653.15009999999995</v>
      </c>
      <c r="M3">
        <v>92</v>
      </c>
      <c r="N3">
        <v>57.96</v>
      </c>
      <c r="O3">
        <v>123.66562500000001</v>
      </c>
      <c r="P3">
        <v>103.5</v>
      </c>
      <c r="Q3">
        <v>15.857100000000001</v>
      </c>
      <c r="R3">
        <v>42.390099999999997</v>
      </c>
      <c r="S3">
        <v>20.293600000000001</v>
      </c>
      <c r="T3">
        <v>0</v>
      </c>
      <c r="U3">
        <v>274.5</v>
      </c>
      <c r="V3">
        <v>20.73</v>
      </c>
      <c r="W3">
        <v>41.276000000000003</v>
      </c>
      <c r="X3">
        <v>147.26089999999999</v>
      </c>
      <c r="Y3">
        <v>0</v>
      </c>
      <c r="Z3">
        <v>0</v>
      </c>
      <c r="AA3">
        <v>0</v>
      </c>
      <c r="AB3">
        <v>26.34008</v>
      </c>
      <c r="AC3">
        <v>9.6778399999999998</v>
      </c>
      <c r="AD3">
        <v>0</v>
      </c>
      <c r="AE3">
        <v>49.436556000000003</v>
      </c>
      <c r="AF3">
        <v>9.86</v>
      </c>
      <c r="AG3">
        <v>40.049999999999997</v>
      </c>
      <c r="AH3">
        <v>61.555</v>
      </c>
      <c r="AI3">
        <v>0</v>
      </c>
      <c r="AJ3">
        <v>0</v>
      </c>
      <c r="AK3">
        <v>50.76</v>
      </c>
      <c r="AL3">
        <v>24.402000000000001</v>
      </c>
      <c r="AM3">
        <v>0</v>
      </c>
      <c r="AN3">
        <v>0.86085</v>
      </c>
      <c r="AO3">
        <v>16.170000000000002</v>
      </c>
      <c r="AP3">
        <v>13.3224</v>
      </c>
      <c r="AQ3">
        <v>45.36</v>
      </c>
      <c r="AR3">
        <v>13.247999999999999</v>
      </c>
      <c r="AS3">
        <v>32.419319999999999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2707.8254280000001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686.77995699999997</v>
      </c>
      <c r="L4">
        <v>653.15009999999995</v>
      </c>
      <c r="M4">
        <v>92</v>
      </c>
      <c r="N4">
        <v>57.96</v>
      </c>
      <c r="O4">
        <v>123.66562500000001</v>
      </c>
      <c r="P4">
        <v>103.5</v>
      </c>
      <c r="Q4">
        <v>15.857100000000001</v>
      </c>
      <c r="R4">
        <v>42.390099999999997</v>
      </c>
      <c r="S4">
        <v>20.293600000000001</v>
      </c>
      <c r="T4">
        <v>0</v>
      </c>
      <c r="U4">
        <v>274.5</v>
      </c>
      <c r="V4">
        <v>20.73</v>
      </c>
      <c r="W4">
        <v>41.276000000000003</v>
      </c>
      <c r="X4">
        <v>147.26089999999999</v>
      </c>
      <c r="Y4">
        <v>0</v>
      </c>
      <c r="Z4">
        <v>0</v>
      </c>
      <c r="AA4">
        <v>0</v>
      </c>
      <c r="AB4">
        <v>26.34008</v>
      </c>
      <c r="AC4">
        <v>9.6778399999999998</v>
      </c>
      <c r="AD4">
        <v>0</v>
      </c>
      <c r="AE4">
        <v>49.436556000000003</v>
      </c>
      <c r="AF4">
        <v>9.86</v>
      </c>
      <c r="AG4">
        <v>40.049999999999997</v>
      </c>
      <c r="AH4">
        <v>61.555</v>
      </c>
      <c r="AI4">
        <v>0</v>
      </c>
      <c r="AJ4">
        <v>0</v>
      </c>
      <c r="AK4">
        <v>50.76</v>
      </c>
      <c r="AL4">
        <v>24.402000000000001</v>
      </c>
      <c r="AM4">
        <v>0</v>
      </c>
      <c r="AN4">
        <v>0.86085</v>
      </c>
      <c r="AO4">
        <v>16.170000000000002</v>
      </c>
      <c r="AP4">
        <v>13.3224</v>
      </c>
      <c r="AQ4">
        <v>30.24</v>
      </c>
      <c r="AR4">
        <v>13.247999999999999</v>
      </c>
      <c r="AS4">
        <v>32.419319999999999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2682.7054279999998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686.77995699999997</v>
      </c>
      <c r="L5">
        <v>653.15009999999995</v>
      </c>
      <c r="M5">
        <v>92</v>
      </c>
      <c r="N5">
        <v>57.959899999999998</v>
      </c>
      <c r="O5">
        <v>123.66562500000001</v>
      </c>
      <c r="P5">
        <v>103.5</v>
      </c>
      <c r="Q5">
        <v>15.857100000000001</v>
      </c>
      <c r="R5">
        <v>42.390099999999997</v>
      </c>
      <c r="S5">
        <v>20.293600000000001</v>
      </c>
      <c r="T5">
        <v>0</v>
      </c>
      <c r="U5">
        <v>274.5</v>
      </c>
      <c r="V5">
        <v>20.73</v>
      </c>
      <c r="W5">
        <v>41.276000000000003</v>
      </c>
      <c r="X5">
        <v>147.26089999999999</v>
      </c>
      <c r="Y5">
        <v>0</v>
      </c>
      <c r="Z5">
        <v>0</v>
      </c>
      <c r="AA5">
        <v>0</v>
      </c>
      <c r="AB5">
        <v>26.34008</v>
      </c>
      <c r="AC5">
        <v>9.6778399999999998</v>
      </c>
      <c r="AD5">
        <v>0</v>
      </c>
      <c r="AE5">
        <v>49.436556000000003</v>
      </c>
      <c r="AF5">
        <v>9.86</v>
      </c>
      <c r="AG5">
        <v>40.049999999999997</v>
      </c>
      <c r="AH5">
        <v>61.555</v>
      </c>
      <c r="AI5">
        <v>0</v>
      </c>
      <c r="AJ5">
        <v>0</v>
      </c>
      <c r="AK5">
        <v>50.76</v>
      </c>
      <c r="AL5">
        <v>24.402000000000001</v>
      </c>
      <c r="AM5">
        <v>0</v>
      </c>
      <c r="AN5">
        <v>0.86085</v>
      </c>
      <c r="AO5">
        <v>16.170000000000002</v>
      </c>
      <c r="AP5">
        <v>13.3224</v>
      </c>
      <c r="AQ5">
        <v>15.12</v>
      </c>
      <c r="AR5">
        <v>13.247999999999999</v>
      </c>
      <c r="AS5">
        <v>32.419319999999999</v>
      </c>
      <c r="AT5">
        <v>16.95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2669.5353280000004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686.77995699999997</v>
      </c>
      <c r="L6">
        <v>653.15009999999995</v>
      </c>
      <c r="M6">
        <v>92</v>
      </c>
      <c r="N6">
        <v>57.959899999999998</v>
      </c>
      <c r="O6">
        <v>123.66562500000001</v>
      </c>
      <c r="P6">
        <v>103.5</v>
      </c>
      <c r="Q6">
        <v>15.857100000000001</v>
      </c>
      <c r="R6">
        <v>42.390099999999997</v>
      </c>
      <c r="S6">
        <v>20.293600000000001</v>
      </c>
      <c r="T6">
        <v>0</v>
      </c>
      <c r="U6">
        <v>274.5</v>
      </c>
      <c r="V6">
        <v>20.73</v>
      </c>
      <c r="W6">
        <v>41.276000000000003</v>
      </c>
      <c r="X6">
        <v>147.26089999999999</v>
      </c>
      <c r="Y6">
        <v>0</v>
      </c>
      <c r="Z6">
        <v>0</v>
      </c>
      <c r="AA6">
        <v>0</v>
      </c>
      <c r="AB6">
        <v>26.34008</v>
      </c>
      <c r="AC6">
        <v>9.6778399999999998</v>
      </c>
      <c r="AD6">
        <v>0</v>
      </c>
      <c r="AE6">
        <v>49.436556000000003</v>
      </c>
      <c r="AF6">
        <v>9.86</v>
      </c>
      <c r="AG6">
        <v>40.049999999999997</v>
      </c>
      <c r="AH6">
        <v>61.555</v>
      </c>
      <c r="AI6">
        <v>0</v>
      </c>
      <c r="AJ6">
        <v>0</v>
      </c>
      <c r="AK6">
        <v>50.76</v>
      </c>
      <c r="AL6">
        <v>24.402000000000001</v>
      </c>
      <c r="AM6">
        <v>0</v>
      </c>
      <c r="AN6">
        <v>0.86085</v>
      </c>
      <c r="AO6">
        <v>16.170000000000002</v>
      </c>
      <c r="AP6">
        <v>13.3224</v>
      </c>
      <c r="AQ6">
        <v>0</v>
      </c>
      <c r="AR6">
        <v>13.247999999999999</v>
      </c>
      <c r="AS6">
        <v>32.419319999999999</v>
      </c>
      <c r="AT6">
        <v>16.989999999999998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2654.4553280000005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686.77995699999997</v>
      </c>
      <c r="L7">
        <v>589.04999999999995</v>
      </c>
      <c r="M7">
        <v>92</v>
      </c>
      <c r="N7">
        <v>57.959899999999998</v>
      </c>
      <c r="O7">
        <v>123.66562500000001</v>
      </c>
      <c r="P7">
        <v>103.5</v>
      </c>
      <c r="Q7">
        <v>15.857100000000001</v>
      </c>
      <c r="R7">
        <v>42.390099999999997</v>
      </c>
      <c r="S7">
        <v>20.293600000000001</v>
      </c>
      <c r="T7">
        <v>0</v>
      </c>
      <c r="U7">
        <v>274.5</v>
      </c>
      <c r="V7">
        <v>20.73</v>
      </c>
      <c r="W7">
        <v>41.276000000000003</v>
      </c>
      <c r="X7">
        <v>147.26089999999999</v>
      </c>
      <c r="Y7">
        <v>0</v>
      </c>
      <c r="Z7">
        <v>0</v>
      </c>
      <c r="AA7">
        <v>0</v>
      </c>
      <c r="AB7">
        <v>26.34008</v>
      </c>
      <c r="AC7">
        <v>9.6778399999999998</v>
      </c>
      <c r="AD7">
        <v>0</v>
      </c>
      <c r="AE7">
        <v>49.436556000000003</v>
      </c>
      <c r="AF7">
        <v>8.8740000000000006</v>
      </c>
      <c r="AG7">
        <v>40.049999999999997</v>
      </c>
      <c r="AH7">
        <v>61.555</v>
      </c>
      <c r="AI7">
        <v>0</v>
      </c>
      <c r="AJ7">
        <v>0</v>
      </c>
      <c r="AK7">
        <v>50.76</v>
      </c>
      <c r="AL7">
        <v>24.402000000000001</v>
      </c>
      <c r="AM7">
        <v>0</v>
      </c>
      <c r="AN7">
        <v>0.86085</v>
      </c>
      <c r="AO7">
        <v>16.170000000000002</v>
      </c>
      <c r="AP7">
        <v>13.3224</v>
      </c>
      <c r="AQ7">
        <v>0</v>
      </c>
      <c r="AR7">
        <v>13.247999999999999</v>
      </c>
      <c r="AS7">
        <v>32.419319999999999</v>
      </c>
      <c r="AT7">
        <v>17.440000000000001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2589.8192279999998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686.77995699999997</v>
      </c>
      <c r="L8">
        <v>485.1</v>
      </c>
      <c r="M8">
        <v>92</v>
      </c>
      <c r="N8">
        <v>57.959899999999998</v>
      </c>
      <c r="O8">
        <v>123.66562500000001</v>
      </c>
      <c r="P8">
        <v>103.5</v>
      </c>
      <c r="Q8">
        <v>15.857100000000001</v>
      </c>
      <c r="R8">
        <v>42.390099999999997</v>
      </c>
      <c r="S8">
        <v>20.293600000000001</v>
      </c>
      <c r="T8">
        <v>0</v>
      </c>
      <c r="U8">
        <v>274.5</v>
      </c>
      <c r="V8">
        <v>20.73</v>
      </c>
      <c r="W8">
        <v>41.276000000000003</v>
      </c>
      <c r="X8">
        <v>147.26089999999999</v>
      </c>
      <c r="Y8">
        <v>0</v>
      </c>
      <c r="Z8">
        <v>0</v>
      </c>
      <c r="AA8">
        <v>0</v>
      </c>
      <c r="AB8">
        <v>26.34008</v>
      </c>
      <c r="AC8">
        <v>9.6778399999999998</v>
      </c>
      <c r="AD8">
        <v>0</v>
      </c>
      <c r="AE8">
        <v>49.436556000000003</v>
      </c>
      <c r="AF8">
        <v>8.8740000000000006</v>
      </c>
      <c r="AG8">
        <v>40.049999999999997</v>
      </c>
      <c r="AH8">
        <v>61.555</v>
      </c>
      <c r="AI8">
        <v>0</v>
      </c>
      <c r="AJ8">
        <v>0</v>
      </c>
      <c r="AK8">
        <v>50.76</v>
      </c>
      <c r="AL8">
        <v>24.402000000000001</v>
      </c>
      <c r="AM8">
        <v>0</v>
      </c>
      <c r="AN8">
        <v>0.86085</v>
      </c>
      <c r="AO8">
        <v>16.170000000000002</v>
      </c>
      <c r="AP8">
        <v>13.3224</v>
      </c>
      <c r="AQ8">
        <v>0</v>
      </c>
      <c r="AR8">
        <v>48.576000000000001</v>
      </c>
      <c r="AS8">
        <v>32.419319999999999</v>
      </c>
      <c r="AT8">
        <v>17.579999999999998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2521.3372280000003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686.77995699999997</v>
      </c>
      <c r="L9">
        <v>462</v>
      </c>
      <c r="M9">
        <v>92</v>
      </c>
      <c r="N9">
        <v>57.959899999999998</v>
      </c>
      <c r="O9">
        <v>123.66562500000001</v>
      </c>
      <c r="P9">
        <v>103.5</v>
      </c>
      <c r="Q9">
        <v>15.857100000000001</v>
      </c>
      <c r="R9">
        <v>42.390099999999997</v>
      </c>
      <c r="S9">
        <v>20.293600000000001</v>
      </c>
      <c r="T9">
        <v>0</v>
      </c>
      <c r="U9">
        <v>274.5</v>
      </c>
      <c r="V9">
        <v>20.73</v>
      </c>
      <c r="W9">
        <v>40.061999999999998</v>
      </c>
      <c r="X9">
        <v>147.26089999999999</v>
      </c>
      <c r="Y9">
        <v>0</v>
      </c>
      <c r="Z9">
        <v>0</v>
      </c>
      <c r="AA9">
        <v>0</v>
      </c>
      <c r="AB9">
        <v>26.34008</v>
      </c>
      <c r="AC9">
        <v>9.6778399999999998</v>
      </c>
      <c r="AD9">
        <v>0</v>
      </c>
      <c r="AE9">
        <v>49.436556000000003</v>
      </c>
      <c r="AF9">
        <v>8.8740000000000006</v>
      </c>
      <c r="AG9">
        <v>40.049999999999997</v>
      </c>
      <c r="AH9">
        <v>61.555</v>
      </c>
      <c r="AI9">
        <v>0</v>
      </c>
      <c r="AJ9">
        <v>0</v>
      </c>
      <c r="AK9">
        <v>50.76</v>
      </c>
      <c r="AL9">
        <v>24.402000000000001</v>
      </c>
      <c r="AM9">
        <v>0</v>
      </c>
      <c r="AN9">
        <v>0.86085</v>
      </c>
      <c r="AO9">
        <v>16.170000000000002</v>
      </c>
      <c r="AP9">
        <v>13.3224</v>
      </c>
      <c r="AQ9">
        <v>0</v>
      </c>
      <c r="AR9">
        <v>48.576000000000001</v>
      </c>
      <c r="AS9">
        <v>12.1068</v>
      </c>
      <c r="AT9">
        <v>17.579999999999998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2476.7107080000001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686.77995699999997</v>
      </c>
      <c r="L10">
        <v>462</v>
      </c>
      <c r="M10">
        <v>92</v>
      </c>
      <c r="N10">
        <v>57.959899999999998</v>
      </c>
      <c r="O10">
        <v>123.66562500000001</v>
      </c>
      <c r="P10">
        <v>103.5</v>
      </c>
      <c r="Q10">
        <v>15.857100000000001</v>
      </c>
      <c r="R10">
        <v>42.390099999999997</v>
      </c>
      <c r="S10">
        <v>20.293600000000001</v>
      </c>
      <c r="T10">
        <v>0</v>
      </c>
      <c r="U10">
        <v>274.5</v>
      </c>
      <c r="V10">
        <v>20.73</v>
      </c>
      <c r="W10">
        <v>40.061999999999998</v>
      </c>
      <c r="X10">
        <v>147.26089999999999</v>
      </c>
      <c r="Y10">
        <v>0</v>
      </c>
      <c r="Z10">
        <v>0</v>
      </c>
      <c r="AA10">
        <v>0</v>
      </c>
      <c r="AB10">
        <v>26.34008</v>
      </c>
      <c r="AC10">
        <v>9.6778399999999998</v>
      </c>
      <c r="AD10">
        <v>0</v>
      </c>
      <c r="AE10">
        <v>49.436556000000003</v>
      </c>
      <c r="AF10">
        <v>8.8740000000000006</v>
      </c>
      <c r="AG10">
        <v>40.049999999999997</v>
      </c>
      <c r="AH10">
        <v>61.555</v>
      </c>
      <c r="AI10">
        <v>0</v>
      </c>
      <c r="AJ10">
        <v>0</v>
      </c>
      <c r="AK10">
        <v>50.76</v>
      </c>
      <c r="AL10">
        <v>24.402000000000001</v>
      </c>
      <c r="AM10">
        <v>0</v>
      </c>
      <c r="AN10">
        <v>0.86085</v>
      </c>
      <c r="AO10">
        <v>16.170000000000002</v>
      </c>
      <c r="AP10">
        <v>13.3224</v>
      </c>
      <c r="AQ10">
        <v>0</v>
      </c>
      <c r="AR10">
        <v>13.247999999999999</v>
      </c>
      <c r="AS10">
        <v>10.089</v>
      </c>
      <c r="AT10">
        <v>17.25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2439.0349080000001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686.77995699999997</v>
      </c>
      <c r="L11">
        <v>462</v>
      </c>
      <c r="M11">
        <v>92</v>
      </c>
      <c r="N11">
        <v>57.959899999999998</v>
      </c>
      <c r="O11">
        <v>123.66562500000001</v>
      </c>
      <c r="P11">
        <v>103.5</v>
      </c>
      <c r="Q11">
        <v>15.857100000000001</v>
      </c>
      <c r="R11">
        <v>42.390099999999997</v>
      </c>
      <c r="S11">
        <v>20.293600000000001</v>
      </c>
      <c r="T11">
        <v>0</v>
      </c>
      <c r="U11">
        <v>274.5</v>
      </c>
      <c r="V11">
        <v>20.73</v>
      </c>
      <c r="W11">
        <v>40.061999999999998</v>
      </c>
      <c r="X11">
        <v>147.26089999999999</v>
      </c>
      <c r="Y11">
        <v>0</v>
      </c>
      <c r="Z11">
        <v>0</v>
      </c>
      <c r="AA11">
        <v>0</v>
      </c>
      <c r="AB11">
        <v>26.34008</v>
      </c>
      <c r="AC11">
        <v>9.6778399999999998</v>
      </c>
      <c r="AD11">
        <v>0</v>
      </c>
      <c r="AE11">
        <v>49.436556000000003</v>
      </c>
      <c r="AF11">
        <v>8.8740000000000006</v>
      </c>
      <c r="AG11">
        <v>40.049999999999997</v>
      </c>
      <c r="AH11">
        <v>61.555</v>
      </c>
      <c r="AI11">
        <v>0</v>
      </c>
      <c r="AJ11">
        <v>0</v>
      </c>
      <c r="AK11">
        <v>50.76</v>
      </c>
      <c r="AL11">
        <v>24.402000000000001</v>
      </c>
      <c r="AM11">
        <v>0</v>
      </c>
      <c r="AN11">
        <v>0.86085</v>
      </c>
      <c r="AO11">
        <v>16.170000000000002</v>
      </c>
      <c r="AP11">
        <v>13.3224</v>
      </c>
      <c r="AQ11">
        <v>0</v>
      </c>
      <c r="AR11">
        <v>13.247999999999999</v>
      </c>
      <c r="AS11">
        <v>10.089</v>
      </c>
      <c r="AT11">
        <v>15.15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2436.9349080000002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686.77995699999997</v>
      </c>
      <c r="L12">
        <v>462</v>
      </c>
      <c r="M12">
        <v>92</v>
      </c>
      <c r="N12">
        <v>57.959899999999998</v>
      </c>
      <c r="O12">
        <v>123.66562500000001</v>
      </c>
      <c r="P12">
        <v>103.5</v>
      </c>
      <c r="Q12">
        <v>15.857100000000001</v>
      </c>
      <c r="R12">
        <v>42.390099999999997</v>
      </c>
      <c r="S12">
        <v>20.293600000000001</v>
      </c>
      <c r="T12">
        <v>0</v>
      </c>
      <c r="U12">
        <v>274.5</v>
      </c>
      <c r="V12">
        <v>20.73</v>
      </c>
      <c r="W12">
        <v>40.061999999999998</v>
      </c>
      <c r="X12">
        <v>147.26089999999999</v>
      </c>
      <c r="Y12">
        <v>0</v>
      </c>
      <c r="Z12">
        <v>0</v>
      </c>
      <c r="AA12">
        <v>0</v>
      </c>
      <c r="AB12">
        <v>26.34008</v>
      </c>
      <c r="AC12">
        <v>9.6778399999999998</v>
      </c>
      <c r="AD12">
        <v>0</v>
      </c>
      <c r="AE12">
        <v>49.436556000000003</v>
      </c>
      <c r="AF12">
        <v>8.8740000000000006</v>
      </c>
      <c r="AG12">
        <v>40.049999999999997</v>
      </c>
      <c r="AH12">
        <v>61.555</v>
      </c>
      <c r="AI12">
        <v>0</v>
      </c>
      <c r="AJ12">
        <v>0</v>
      </c>
      <c r="AK12">
        <v>50.76</v>
      </c>
      <c r="AL12">
        <v>24.402000000000001</v>
      </c>
      <c r="AM12">
        <v>0</v>
      </c>
      <c r="AN12">
        <v>0.86085</v>
      </c>
      <c r="AO12">
        <v>16.170000000000002</v>
      </c>
      <c r="AP12">
        <v>13.3224</v>
      </c>
      <c r="AQ12">
        <v>0</v>
      </c>
      <c r="AR12">
        <v>13.247999999999999</v>
      </c>
      <c r="AS12">
        <v>10.089</v>
      </c>
      <c r="AT12">
        <v>16.66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2438.4449079999999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686.77995699999997</v>
      </c>
      <c r="L13">
        <v>458.33330000000001</v>
      </c>
      <c r="M13">
        <v>92</v>
      </c>
      <c r="N13">
        <v>57.959899999999998</v>
      </c>
      <c r="O13">
        <v>123.66562500000001</v>
      </c>
      <c r="P13">
        <v>103.5</v>
      </c>
      <c r="Q13">
        <v>15.2104</v>
      </c>
      <c r="R13">
        <v>42.390099999999997</v>
      </c>
      <c r="S13">
        <v>19.799600000000002</v>
      </c>
      <c r="T13">
        <v>0</v>
      </c>
      <c r="U13">
        <v>274.5</v>
      </c>
      <c r="V13">
        <v>20.73</v>
      </c>
      <c r="W13">
        <v>40.061999999999998</v>
      </c>
      <c r="X13">
        <v>147.26089999999999</v>
      </c>
      <c r="Y13">
        <v>0</v>
      </c>
      <c r="Z13">
        <v>0</v>
      </c>
      <c r="AA13">
        <v>0</v>
      </c>
      <c r="AB13">
        <v>26.34008</v>
      </c>
      <c r="AC13">
        <v>9.6778399999999998</v>
      </c>
      <c r="AD13">
        <v>0</v>
      </c>
      <c r="AE13">
        <v>49.436556000000003</v>
      </c>
      <c r="AF13">
        <v>8.8740000000000006</v>
      </c>
      <c r="AG13">
        <v>40.049999999999997</v>
      </c>
      <c r="AH13">
        <v>61.555</v>
      </c>
      <c r="AI13">
        <v>0</v>
      </c>
      <c r="AJ13">
        <v>0</v>
      </c>
      <c r="AK13">
        <v>50.76</v>
      </c>
      <c r="AL13">
        <v>24.402000000000001</v>
      </c>
      <c r="AM13">
        <v>0</v>
      </c>
      <c r="AN13">
        <v>0.86085</v>
      </c>
      <c r="AO13">
        <v>17.64</v>
      </c>
      <c r="AP13">
        <v>13.3224</v>
      </c>
      <c r="AQ13">
        <v>0</v>
      </c>
      <c r="AR13">
        <v>13.247999999999999</v>
      </c>
      <c r="AS13">
        <v>10.089</v>
      </c>
      <c r="AT13">
        <v>16.600000000000001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2435.0475079999997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686.77995699999997</v>
      </c>
      <c r="L14">
        <v>458.33330000000001</v>
      </c>
      <c r="M14">
        <v>92</v>
      </c>
      <c r="N14">
        <v>57.959899999999998</v>
      </c>
      <c r="O14">
        <v>123.66562500000001</v>
      </c>
      <c r="P14">
        <v>103.5</v>
      </c>
      <c r="Q14">
        <v>15.2104</v>
      </c>
      <c r="R14">
        <v>42.390099999999997</v>
      </c>
      <c r="S14">
        <v>19.799600000000002</v>
      </c>
      <c r="T14">
        <v>0</v>
      </c>
      <c r="U14">
        <v>274.5</v>
      </c>
      <c r="V14">
        <v>20.73</v>
      </c>
      <c r="W14">
        <v>40.061999999999998</v>
      </c>
      <c r="X14">
        <v>147.26089999999999</v>
      </c>
      <c r="Y14">
        <v>0</v>
      </c>
      <c r="Z14">
        <v>0</v>
      </c>
      <c r="AA14">
        <v>0</v>
      </c>
      <c r="AB14">
        <v>26.34008</v>
      </c>
      <c r="AC14">
        <v>9.6778399999999998</v>
      </c>
      <c r="AD14">
        <v>0</v>
      </c>
      <c r="AE14">
        <v>49.436556000000003</v>
      </c>
      <c r="AF14">
        <v>8.8740000000000006</v>
      </c>
      <c r="AG14">
        <v>40.049999999999997</v>
      </c>
      <c r="AH14">
        <v>61.555</v>
      </c>
      <c r="AI14">
        <v>0</v>
      </c>
      <c r="AJ14">
        <v>0</v>
      </c>
      <c r="AK14">
        <v>50.76</v>
      </c>
      <c r="AL14">
        <v>36.021999999999998</v>
      </c>
      <c r="AM14">
        <v>0</v>
      </c>
      <c r="AN14">
        <v>0.86085</v>
      </c>
      <c r="AO14">
        <v>17.64</v>
      </c>
      <c r="AP14">
        <v>13.3224</v>
      </c>
      <c r="AQ14">
        <v>0</v>
      </c>
      <c r="AR14">
        <v>13.247999999999999</v>
      </c>
      <c r="AS14">
        <v>10.089</v>
      </c>
      <c r="AT14">
        <v>17.079999999999998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2447.1475079999996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686.77995699999997</v>
      </c>
      <c r="L15">
        <v>458.33330000000001</v>
      </c>
      <c r="M15">
        <v>92</v>
      </c>
      <c r="N15">
        <v>57.959899999999998</v>
      </c>
      <c r="O15">
        <v>123.66562500000001</v>
      </c>
      <c r="P15">
        <v>103.5</v>
      </c>
      <c r="Q15">
        <v>15.2104</v>
      </c>
      <c r="R15">
        <v>42.390099999999997</v>
      </c>
      <c r="S15">
        <v>19.799600000000002</v>
      </c>
      <c r="T15">
        <v>0</v>
      </c>
      <c r="U15">
        <v>274.5</v>
      </c>
      <c r="V15">
        <v>20.73</v>
      </c>
      <c r="W15">
        <v>36.42</v>
      </c>
      <c r="X15">
        <v>147.26089999999999</v>
      </c>
      <c r="Y15">
        <v>0</v>
      </c>
      <c r="Z15">
        <v>0</v>
      </c>
      <c r="AA15">
        <v>0</v>
      </c>
      <c r="AB15">
        <v>26.34008</v>
      </c>
      <c r="AC15">
        <v>9.6778399999999998</v>
      </c>
      <c r="AD15">
        <v>0</v>
      </c>
      <c r="AE15">
        <v>49.436556000000003</v>
      </c>
      <c r="AF15">
        <v>8.8740000000000006</v>
      </c>
      <c r="AG15">
        <v>40.049999999999997</v>
      </c>
      <c r="AH15">
        <v>61.555</v>
      </c>
      <c r="AI15">
        <v>0</v>
      </c>
      <c r="AJ15">
        <v>0</v>
      </c>
      <c r="AK15">
        <v>50.76</v>
      </c>
      <c r="AL15">
        <v>85.988</v>
      </c>
      <c r="AM15">
        <v>0</v>
      </c>
      <c r="AN15">
        <v>0.86085</v>
      </c>
      <c r="AO15">
        <v>17.64</v>
      </c>
      <c r="AP15">
        <v>12.169499999999999</v>
      </c>
      <c r="AQ15">
        <v>0</v>
      </c>
      <c r="AR15">
        <v>13.247999999999999</v>
      </c>
      <c r="AS15">
        <v>10.089</v>
      </c>
      <c r="AT15">
        <v>17.579999999999998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2492.8186079999996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686.77995699999997</v>
      </c>
      <c r="L16">
        <v>458.33330000000001</v>
      </c>
      <c r="M16">
        <v>92</v>
      </c>
      <c r="N16">
        <v>57.959899999999998</v>
      </c>
      <c r="O16">
        <v>123.66562500000001</v>
      </c>
      <c r="P16">
        <v>103.5</v>
      </c>
      <c r="Q16">
        <v>15.2104</v>
      </c>
      <c r="R16">
        <v>42.390099999999997</v>
      </c>
      <c r="S16">
        <v>19.799600000000002</v>
      </c>
      <c r="T16">
        <v>0</v>
      </c>
      <c r="U16">
        <v>274.5</v>
      </c>
      <c r="V16">
        <v>20.73</v>
      </c>
      <c r="W16">
        <v>36.42</v>
      </c>
      <c r="X16">
        <v>147.26089999999999</v>
      </c>
      <c r="Y16">
        <v>0</v>
      </c>
      <c r="Z16">
        <v>0</v>
      </c>
      <c r="AA16">
        <v>0</v>
      </c>
      <c r="AB16">
        <v>26.34008</v>
      </c>
      <c r="AC16">
        <v>9.6778399999999998</v>
      </c>
      <c r="AD16">
        <v>0</v>
      </c>
      <c r="AE16">
        <v>49.436556000000003</v>
      </c>
      <c r="AF16">
        <v>8.8740000000000006</v>
      </c>
      <c r="AG16">
        <v>40.049999999999997</v>
      </c>
      <c r="AH16">
        <v>61.555</v>
      </c>
      <c r="AI16">
        <v>0</v>
      </c>
      <c r="AJ16">
        <v>0</v>
      </c>
      <c r="AK16">
        <v>50.76</v>
      </c>
      <c r="AL16">
        <v>85.988</v>
      </c>
      <c r="AM16">
        <v>0</v>
      </c>
      <c r="AN16">
        <v>0.86085</v>
      </c>
      <c r="AO16">
        <v>17.64</v>
      </c>
      <c r="AP16">
        <v>12.169499999999999</v>
      </c>
      <c r="AQ16">
        <v>0</v>
      </c>
      <c r="AR16">
        <v>13.247999999999999</v>
      </c>
      <c r="AS16">
        <v>10.089</v>
      </c>
      <c r="AT16">
        <v>17.28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2492.5186079999999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686.77995699999997</v>
      </c>
      <c r="L17">
        <v>458.33330000000001</v>
      </c>
      <c r="M17">
        <v>92</v>
      </c>
      <c r="N17">
        <v>57.959899999999998</v>
      </c>
      <c r="O17">
        <v>123.66562500000001</v>
      </c>
      <c r="P17">
        <v>103.5</v>
      </c>
      <c r="Q17">
        <v>15.2104</v>
      </c>
      <c r="R17">
        <v>42.390099999999997</v>
      </c>
      <c r="S17">
        <v>19.799600000000002</v>
      </c>
      <c r="T17">
        <v>0</v>
      </c>
      <c r="U17">
        <v>274.5</v>
      </c>
      <c r="V17">
        <v>20.73</v>
      </c>
      <c r="W17">
        <v>36.42</v>
      </c>
      <c r="X17">
        <v>147.26089999999999</v>
      </c>
      <c r="Y17">
        <v>0</v>
      </c>
      <c r="Z17">
        <v>0</v>
      </c>
      <c r="AA17">
        <v>0</v>
      </c>
      <c r="AB17">
        <v>18.661999999999999</v>
      </c>
      <c r="AC17">
        <v>9.6778399999999998</v>
      </c>
      <c r="AD17">
        <v>0</v>
      </c>
      <c r="AE17">
        <v>49.436556000000003</v>
      </c>
      <c r="AF17">
        <v>8.8740000000000006</v>
      </c>
      <c r="AG17">
        <v>40.049999999999997</v>
      </c>
      <c r="AH17">
        <v>61.555</v>
      </c>
      <c r="AI17">
        <v>0</v>
      </c>
      <c r="AJ17">
        <v>0</v>
      </c>
      <c r="AK17">
        <v>50.76</v>
      </c>
      <c r="AL17">
        <v>85.988</v>
      </c>
      <c r="AM17">
        <v>0</v>
      </c>
      <c r="AN17">
        <v>0.86085</v>
      </c>
      <c r="AO17">
        <v>17.64</v>
      </c>
      <c r="AP17">
        <v>12.169499999999999</v>
      </c>
      <c r="AQ17">
        <v>0</v>
      </c>
      <c r="AR17">
        <v>13.247999999999999</v>
      </c>
      <c r="AS17">
        <v>10.089</v>
      </c>
      <c r="AT17">
        <v>17.579999999999998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2485.1405279999994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686.77995699999997</v>
      </c>
      <c r="L18">
        <v>458.33330000000001</v>
      </c>
      <c r="M18">
        <v>92</v>
      </c>
      <c r="N18">
        <v>57.959899999999998</v>
      </c>
      <c r="O18">
        <v>123.66562500000001</v>
      </c>
      <c r="P18">
        <v>103.5</v>
      </c>
      <c r="Q18">
        <v>12.132899999999999</v>
      </c>
      <c r="R18">
        <v>42.390099999999997</v>
      </c>
      <c r="S18">
        <v>16.096499999999999</v>
      </c>
      <c r="T18">
        <v>0</v>
      </c>
      <c r="U18">
        <v>274.5</v>
      </c>
      <c r="V18">
        <v>20.73</v>
      </c>
      <c r="W18">
        <v>36.42</v>
      </c>
      <c r="X18">
        <v>147.26089999999999</v>
      </c>
      <c r="Y18">
        <v>0</v>
      </c>
      <c r="Z18">
        <v>0</v>
      </c>
      <c r="AA18">
        <v>0</v>
      </c>
      <c r="AB18">
        <v>18.661999999999999</v>
      </c>
      <c r="AC18">
        <v>9.6778399999999998</v>
      </c>
      <c r="AD18">
        <v>0</v>
      </c>
      <c r="AE18">
        <v>49.436556000000003</v>
      </c>
      <c r="AF18">
        <v>8.8740000000000006</v>
      </c>
      <c r="AG18">
        <v>40.049999999999997</v>
      </c>
      <c r="AH18">
        <v>61.555</v>
      </c>
      <c r="AI18">
        <v>0</v>
      </c>
      <c r="AJ18">
        <v>0</v>
      </c>
      <c r="AK18">
        <v>50.76</v>
      </c>
      <c r="AL18">
        <v>85.988</v>
      </c>
      <c r="AM18">
        <v>0</v>
      </c>
      <c r="AN18">
        <v>0.86085</v>
      </c>
      <c r="AO18">
        <v>17.64</v>
      </c>
      <c r="AP18">
        <v>12.169499999999999</v>
      </c>
      <c r="AQ18">
        <v>0</v>
      </c>
      <c r="AR18">
        <v>13.247999999999999</v>
      </c>
      <c r="AS18">
        <v>10.089</v>
      </c>
      <c r="AT18">
        <v>17.579999999999998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2478.3599279999999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609.97995700000001</v>
      </c>
      <c r="L19">
        <v>368.96307899999999</v>
      </c>
      <c r="M19">
        <v>92</v>
      </c>
      <c r="N19">
        <v>57.959899999999998</v>
      </c>
      <c r="O19">
        <v>123.66562500000001</v>
      </c>
      <c r="P19">
        <v>103.5</v>
      </c>
      <c r="Q19">
        <v>8</v>
      </c>
      <c r="R19">
        <v>35.384799999999998</v>
      </c>
      <c r="S19">
        <v>10</v>
      </c>
      <c r="T19">
        <v>0</v>
      </c>
      <c r="U19">
        <v>274.5</v>
      </c>
      <c r="V19">
        <v>20.73</v>
      </c>
      <c r="W19">
        <v>36.42</v>
      </c>
      <c r="X19">
        <v>147.26089999999999</v>
      </c>
      <c r="Y19">
        <v>0</v>
      </c>
      <c r="Z19">
        <v>0</v>
      </c>
      <c r="AA19">
        <v>0</v>
      </c>
      <c r="AB19">
        <v>18.661999999999999</v>
      </c>
      <c r="AC19">
        <v>9.6778399999999998</v>
      </c>
      <c r="AD19">
        <v>0</v>
      </c>
      <c r="AE19">
        <v>49.436556000000003</v>
      </c>
      <c r="AF19">
        <v>8.8740000000000006</v>
      </c>
      <c r="AG19">
        <v>40.049999999999997</v>
      </c>
      <c r="AH19">
        <v>61.555</v>
      </c>
      <c r="AI19">
        <v>0</v>
      </c>
      <c r="AJ19">
        <v>0</v>
      </c>
      <c r="AK19">
        <v>50.76</v>
      </c>
      <c r="AL19">
        <v>24.402000000000001</v>
      </c>
      <c r="AM19">
        <v>0</v>
      </c>
      <c r="AN19">
        <v>0.86085</v>
      </c>
      <c r="AO19">
        <v>17.64</v>
      </c>
      <c r="AP19">
        <v>12.169499999999999</v>
      </c>
      <c r="AQ19">
        <v>0</v>
      </c>
      <c r="AR19">
        <v>13.247999999999999</v>
      </c>
      <c r="AS19">
        <v>10.089</v>
      </c>
      <c r="AT19">
        <v>15.385999999999999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2231.1750070000007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610.17910400000005</v>
      </c>
      <c r="L20">
        <v>341.24843700000002</v>
      </c>
      <c r="M20">
        <v>92</v>
      </c>
      <c r="N20">
        <v>57.959899999999998</v>
      </c>
      <c r="O20">
        <v>123.66562500000001</v>
      </c>
      <c r="P20">
        <v>103.5</v>
      </c>
      <c r="Q20">
        <v>8</v>
      </c>
      <c r="R20">
        <v>35.384799999999998</v>
      </c>
      <c r="S20">
        <v>10</v>
      </c>
      <c r="T20">
        <v>0</v>
      </c>
      <c r="U20">
        <v>274.5</v>
      </c>
      <c r="V20">
        <v>20.73</v>
      </c>
      <c r="W20">
        <v>36.42</v>
      </c>
      <c r="X20">
        <v>147.26089999999999</v>
      </c>
      <c r="Y20">
        <v>0</v>
      </c>
      <c r="Z20">
        <v>0</v>
      </c>
      <c r="AA20">
        <v>0</v>
      </c>
      <c r="AB20">
        <v>18.661999999999999</v>
      </c>
      <c r="AC20">
        <v>9.6778399999999998</v>
      </c>
      <c r="AD20">
        <v>0</v>
      </c>
      <c r="AE20">
        <v>49.436556000000003</v>
      </c>
      <c r="AF20">
        <v>8.8740000000000006</v>
      </c>
      <c r="AG20">
        <v>40.049999999999997</v>
      </c>
      <c r="AH20">
        <v>61.555</v>
      </c>
      <c r="AI20">
        <v>0</v>
      </c>
      <c r="AJ20">
        <v>0</v>
      </c>
      <c r="AK20">
        <v>50.76</v>
      </c>
      <c r="AL20">
        <v>24.402000000000001</v>
      </c>
      <c r="AM20">
        <v>0</v>
      </c>
      <c r="AN20">
        <v>0.86085</v>
      </c>
      <c r="AO20">
        <v>17.64</v>
      </c>
      <c r="AP20">
        <v>12.169499999999999</v>
      </c>
      <c r="AQ20">
        <v>0</v>
      </c>
      <c r="AR20">
        <v>13.247999999999999</v>
      </c>
      <c r="AS20">
        <v>10.089</v>
      </c>
      <c r="AT20">
        <v>13.188000000000001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2201.4615120000008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682.37109999999996</v>
      </c>
      <c r="L21">
        <v>299.779697</v>
      </c>
      <c r="M21">
        <v>92</v>
      </c>
      <c r="N21">
        <v>57.959899999999998</v>
      </c>
      <c r="O21">
        <v>123.66562500000001</v>
      </c>
      <c r="P21">
        <v>103.5</v>
      </c>
      <c r="Q21">
        <v>8</v>
      </c>
      <c r="R21">
        <v>35.384799999999998</v>
      </c>
      <c r="S21">
        <v>10</v>
      </c>
      <c r="T21">
        <v>0</v>
      </c>
      <c r="U21">
        <v>274.5</v>
      </c>
      <c r="V21">
        <v>20.73</v>
      </c>
      <c r="W21">
        <v>36.42</v>
      </c>
      <c r="X21">
        <v>147.26089999999999</v>
      </c>
      <c r="Y21">
        <v>0</v>
      </c>
      <c r="Z21">
        <v>0</v>
      </c>
      <c r="AA21">
        <v>0</v>
      </c>
      <c r="AB21">
        <v>18.661999999999999</v>
      </c>
      <c r="AC21">
        <v>9.6778399999999998</v>
      </c>
      <c r="AD21">
        <v>0</v>
      </c>
      <c r="AE21">
        <v>49.436556000000003</v>
      </c>
      <c r="AF21">
        <v>8.8740000000000006</v>
      </c>
      <c r="AG21">
        <v>40.049999999999997</v>
      </c>
      <c r="AH21">
        <v>61.555</v>
      </c>
      <c r="AI21">
        <v>0</v>
      </c>
      <c r="AJ21">
        <v>0</v>
      </c>
      <c r="AK21">
        <v>50.76</v>
      </c>
      <c r="AL21">
        <v>24.402000000000001</v>
      </c>
      <c r="AM21">
        <v>0</v>
      </c>
      <c r="AN21">
        <v>0.86085</v>
      </c>
      <c r="AO21">
        <v>17.64</v>
      </c>
      <c r="AP21">
        <v>12.169499999999999</v>
      </c>
      <c r="AQ21">
        <v>0</v>
      </c>
      <c r="AR21">
        <v>48.576000000000001</v>
      </c>
      <c r="AS21">
        <v>10.089</v>
      </c>
      <c r="AT21">
        <v>13.188000000000001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2267.5127680000005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682.37109999999996</v>
      </c>
      <c r="L22">
        <v>299.779697</v>
      </c>
      <c r="M22">
        <v>92</v>
      </c>
      <c r="N22">
        <v>57.959899999999998</v>
      </c>
      <c r="O22">
        <v>123.66562500000001</v>
      </c>
      <c r="P22">
        <v>103.5</v>
      </c>
      <c r="Q22">
        <v>8</v>
      </c>
      <c r="R22">
        <v>35.384799999999998</v>
      </c>
      <c r="S22">
        <v>10</v>
      </c>
      <c r="T22">
        <v>0</v>
      </c>
      <c r="U22">
        <v>274.5</v>
      </c>
      <c r="V22">
        <v>20.73</v>
      </c>
      <c r="W22">
        <v>36.42</v>
      </c>
      <c r="X22">
        <v>147.26089999999999</v>
      </c>
      <c r="Y22">
        <v>0</v>
      </c>
      <c r="Z22">
        <v>6.5208000000000004</v>
      </c>
      <c r="AA22">
        <v>0</v>
      </c>
      <c r="AB22">
        <v>18.661999999999999</v>
      </c>
      <c r="AC22">
        <v>9.6778399999999998</v>
      </c>
      <c r="AD22">
        <v>0</v>
      </c>
      <c r="AE22">
        <v>49.436556000000003</v>
      </c>
      <c r="AF22">
        <v>8.8740000000000006</v>
      </c>
      <c r="AG22">
        <v>40.049999999999997</v>
      </c>
      <c r="AH22">
        <v>61.555</v>
      </c>
      <c r="AI22">
        <v>0</v>
      </c>
      <c r="AJ22">
        <v>0</v>
      </c>
      <c r="AK22">
        <v>50.76</v>
      </c>
      <c r="AL22">
        <v>24.402000000000001</v>
      </c>
      <c r="AM22">
        <v>0</v>
      </c>
      <c r="AN22">
        <v>0.86085</v>
      </c>
      <c r="AO22">
        <v>17.64</v>
      </c>
      <c r="AP22">
        <v>12.169499999999999</v>
      </c>
      <c r="AQ22">
        <v>0</v>
      </c>
      <c r="AR22">
        <v>48.576000000000001</v>
      </c>
      <c r="AS22">
        <v>10.089</v>
      </c>
      <c r="AT22">
        <v>13.188000000000001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2274.0335680000007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682.37109999999996</v>
      </c>
      <c r="L23">
        <v>356.85847799999999</v>
      </c>
      <c r="M23">
        <v>92</v>
      </c>
      <c r="N23">
        <v>57.959899999999998</v>
      </c>
      <c r="O23">
        <v>123.66562500000001</v>
      </c>
      <c r="P23">
        <v>103.5</v>
      </c>
      <c r="Q23">
        <v>12.132899999999999</v>
      </c>
      <c r="R23">
        <v>35.384799999999998</v>
      </c>
      <c r="S23">
        <v>16.096499999999999</v>
      </c>
      <c r="T23">
        <v>0</v>
      </c>
      <c r="U23">
        <v>274.5</v>
      </c>
      <c r="V23">
        <v>20.73</v>
      </c>
      <c r="W23">
        <v>36.42</v>
      </c>
      <c r="X23">
        <v>147.26089999999999</v>
      </c>
      <c r="Y23">
        <v>0</v>
      </c>
      <c r="Z23">
        <v>6.5208000000000004</v>
      </c>
      <c r="AA23">
        <v>0</v>
      </c>
      <c r="AB23">
        <v>18.661999999999999</v>
      </c>
      <c r="AC23">
        <v>9.6778399999999998</v>
      </c>
      <c r="AD23">
        <v>0</v>
      </c>
      <c r="AE23">
        <v>49.436556000000003</v>
      </c>
      <c r="AF23">
        <v>8.8740000000000006</v>
      </c>
      <c r="AG23">
        <v>40.049999999999997</v>
      </c>
      <c r="AH23">
        <v>61.555</v>
      </c>
      <c r="AI23">
        <v>0</v>
      </c>
      <c r="AJ23">
        <v>0</v>
      </c>
      <c r="AK23">
        <v>50.76</v>
      </c>
      <c r="AL23">
        <v>24.402000000000001</v>
      </c>
      <c r="AM23">
        <v>0</v>
      </c>
      <c r="AN23">
        <v>0.86085</v>
      </c>
      <c r="AO23">
        <v>17.64</v>
      </c>
      <c r="AP23">
        <v>12.169499999999999</v>
      </c>
      <c r="AQ23">
        <v>0</v>
      </c>
      <c r="AR23">
        <v>13.247999999999999</v>
      </c>
      <c r="AS23">
        <v>10.089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2306.0137490000006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686.77995699999997</v>
      </c>
      <c r="L24">
        <v>458.33330000000001</v>
      </c>
      <c r="M24">
        <v>92</v>
      </c>
      <c r="N24">
        <v>57.959899999999998</v>
      </c>
      <c r="O24">
        <v>123.66562500000001</v>
      </c>
      <c r="P24">
        <v>103.5</v>
      </c>
      <c r="Q24">
        <v>12.132899999999999</v>
      </c>
      <c r="R24">
        <v>41.974217000000003</v>
      </c>
      <c r="S24">
        <v>16.096499999999999</v>
      </c>
      <c r="T24">
        <v>0</v>
      </c>
      <c r="U24">
        <v>274.5</v>
      </c>
      <c r="V24">
        <v>20.73</v>
      </c>
      <c r="W24">
        <v>36.42</v>
      </c>
      <c r="X24">
        <v>147.26089999999999</v>
      </c>
      <c r="Y24">
        <v>0</v>
      </c>
      <c r="Z24">
        <v>6.5208000000000004</v>
      </c>
      <c r="AA24">
        <v>0</v>
      </c>
      <c r="AB24">
        <v>18.661999999999999</v>
      </c>
      <c r="AC24">
        <v>9.6778399999999998</v>
      </c>
      <c r="AD24">
        <v>0</v>
      </c>
      <c r="AE24">
        <v>49.436556000000003</v>
      </c>
      <c r="AF24">
        <v>8.8740000000000006</v>
      </c>
      <c r="AG24">
        <v>40.049999999999997</v>
      </c>
      <c r="AH24">
        <v>61.555</v>
      </c>
      <c r="AI24">
        <v>0</v>
      </c>
      <c r="AJ24">
        <v>0</v>
      </c>
      <c r="AK24">
        <v>50.76</v>
      </c>
      <c r="AL24">
        <v>24.402000000000001</v>
      </c>
      <c r="AM24">
        <v>0</v>
      </c>
      <c r="AN24">
        <v>0.86085</v>
      </c>
      <c r="AO24">
        <v>17.64</v>
      </c>
      <c r="AP24">
        <v>12.169499999999999</v>
      </c>
      <c r="AQ24">
        <v>0</v>
      </c>
      <c r="AR24">
        <v>13.247999999999999</v>
      </c>
      <c r="AS24">
        <v>10.089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2418.4868449999999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686.77995699999997</v>
      </c>
      <c r="L25">
        <v>462</v>
      </c>
      <c r="M25">
        <v>92</v>
      </c>
      <c r="N25">
        <v>57.959899999999998</v>
      </c>
      <c r="O25">
        <v>123.66562500000001</v>
      </c>
      <c r="P25">
        <v>103.5</v>
      </c>
      <c r="Q25">
        <v>19.963048000000001</v>
      </c>
      <c r="R25">
        <v>42.390099999999997</v>
      </c>
      <c r="S25">
        <v>26.3901</v>
      </c>
      <c r="T25">
        <v>0</v>
      </c>
      <c r="U25">
        <v>283.5</v>
      </c>
      <c r="V25">
        <v>20.73</v>
      </c>
      <c r="W25">
        <v>36.42</v>
      </c>
      <c r="X25">
        <v>147.26089999999999</v>
      </c>
      <c r="Y25">
        <v>0</v>
      </c>
      <c r="Z25">
        <v>6.5208000000000004</v>
      </c>
      <c r="AA25">
        <v>0</v>
      </c>
      <c r="AB25">
        <v>18.661999999999999</v>
      </c>
      <c r="AC25">
        <v>0</v>
      </c>
      <c r="AD25">
        <v>0</v>
      </c>
      <c r="AE25">
        <v>49.436556000000003</v>
      </c>
      <c r="AF25">
        <v>8.8740000000000006</v>
      </c>
      <c r="AG25">
        <v>40.049999999999997</v>
      </c>
      <c r="AH25">
        <v>61.555</v>
      </c>
      <c r="AI25">
        <v>0</v>
      </c>
      <c r="AJ25">
        <v>0</v>
      </c>
      <c r="AK25">
        <v>50.76</v>
      </c>
      <c r="AL25">
        <v>24.402000000000001</v>
      </c>
      <c r="AM25">
        <v>0</v>
      </c>
      <c r="AN25">
        <v>0.86085</v>
      </c>
      <c r="AO25">
        <v>17.64</v>
      </c>
      <c r="AP25">
        <v>12.169499999999999</v>
      </c>
      <c r="AQ25">
        <v>0</v>
      </c>
      <c r="AR25">
        <v>13.247999999999999</v>
      </c>
      <c r="AS25">
        <v>10.089</v>
      </c>
      <c r="AT25">
        <v>13.188000000000001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2440.0153360000004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686.77995699999997</v>
      </c>
      <c r="L26">
        <v>462</v>
      </c>
      <c r="M26">
        <v>92</v>
      </c>
      <c r="N26">
        <v>57.959899999999998</v>
      </c>
      <c r="O26">
        <v>123.66562500000001</v>
      </c>
      <c r="P26">
        <v>103.5</v>
      </c>
      <c r="Q26">
        <v>19.984999999999999</v>
      </c>
      <c r="R26">
        <v>42.390099999999997</v>
      </c>
      <c r="S26">
        <v>26.3901</v>
      </c>
      <c r="T26">
        <v>0</v>
      </c>
      <c r="U26">
        <v>295.08749999999998</v>
      </c>
      <c r="V26">
        <v>20.73</v>
      </c>
      <c r="W26">
        <v>36.42</v>
      </c>
      <c r="X26">
        <v>147.26089999999999</v>
      </c>
      <c r="Y26">
        <v>0</v>
      </c>
      <c r="Z26">
        <v>6.5208000000000004</v>
      </c>
      <c r="AA26">
        <v>8.9269999999999996</v>
      </c>
      <c r="AB26">
        <v>9.3309999999999995</v>
      </c>
      <c r="AC26">
        <v>0</v>
      </c>
      <c r="AD26">
        <v>0</v>
      </c>
      <c r="AE26">
        <v>49.436556000000003</v>
      </c>
      <c r="AF26">
        <v>8.8740000000000006</v>
      </c>
      <c r="AG26">
        <v>40.049999999999997</v>
      </c>
      <c r="AH26">
        <v>61.555</v>
      </c>
      <c r="AI26">
        <v>0</v>
      </c>
      <c r="AJ26">
        <v>0</v>
      </c>
      <c r="AK26">
        <v>50.76</v>
      </c>
      <c r="AL26">
        <v>24.402000000000001</v>
      </c>
      <c r="AM26">
        <v>0</v>
      </c>
      <c r="AN26">
        <v>0.86085</v>
      </c>
      <c r="AO26">
        <v>17.64</v>
      </c>
      <c r="AP26">
        <v>12.169499999999999</v>
      </c>
      <c r="AQ26">
        <v>15.12</v>
      </c>
      <c r="AR26">
        <v>13.247999999999999</v>
      </c>
      <c r="AS26">
        <v>10.089</v>
      </c>
      <c r="AT26">
        <v>13.188000000000001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2466.3407880000004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686.77995699999997</v>
      </c>
      <c r="L27">
        <v>462</v>
      </c>
      <c r="M27">
        <v>92</v>
      </c>
      <c r="N27">
        <v>57.959899999999998</v>
      </c>
      <c r="O27">
        <v>123.66562500000001</v>
      </c>
      <c r="P27">
        <v>103.5</v>
      </c>
      <c r="Q27">
        <v>19.984999999999999</v>
      </c>
      <c r="R27">
        <v>42.390099999999997</v>
      </c>
      <c r="S27">
        <v>26.3901</v>
      </c>
      <c r="T27">
        <v>0</v>
      </c>
      <c r="U27">
        <v>302.8125</v>
      </c>
      <c r="V27">
        <v>20.73</v>
      </c>
      <c r="W27">
        <v>36.42</v>
      </c>
      <c r="X27">
        <v>147.26089999999999</v>
      </c>
      <c r="Y27">
        <v>0</v>
      </c>
      <c r="Z27">
        <v>3.3</v>
      </c>
      <c r="AA27">
        <v>13.983000000000001</v>
      </c>
      <c r="AB27">
        <v>9.3309999999999995</v>
      </c>
      <c r="AC27">
        <v>0</v>
      </c>
      <c r="AD27">
        <v>0</v>
      </c>
      <c r="AE27">
        <v>49.436556000000003</v>
      </c>
      <c r="AF27">
        <v>8.8740000000000006</v>
      </c>
      <c r="AG27">
        <v>40.049999999999997</v>
      </c>
      <c r="AH27">
        <v>75.760000000000005</v>
      </c>
      <c r="AI27">
        <v>0</v>
      </c>
      <c r="AJ27">
        <v>0</v>
      </c>
      <c r="AK27">
        <v>50.76</v>
      </c>
      <c r="AL27">
        <v>24.402000000000001</v>
      </c>
      <c r="AM27">
        <v>0</v>
      </c>
      <c r="AN27">
        <v>0.86085</v>
      </c>
      <c r="AO27">
        <v>17.64</v>
      </c>
      <c r="AP27">
        <v>12.169499999999999</v>
      </c>
      <c r="AQ27">
        <v>31.122</v>
      </c>
      <c r="AR27">
        <v>13.247999999999999</v>
      </c>
      <c r="AS27">
        <v>10.089</v>
      </c>
      <c r="AT27">
        <v>13.188000000000001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2506.1079880000011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686.77995699999997</v>
      </c>
      <c r="L28">
        <v>462</v>
      </c>
      <c r="M28">
        <v>92</v>
      </c>
      <c r="N28">
        <v>57.959899999999998</v>
      </c>
      <c r="O28">
        <v>123.66562500000001</v>
      </c>
      <c r="P28">
        <v>103.5</v>
      </c>
      <c r="Q28">
        <v>19.984999999999999</v>
      </c>
      <c r="R28">
        <v>42.390099999999997</v>
      </c>
      <c r="S28">
        <v>26.3901</v>
      </c>
      <c r="T28">
        <v>0</v>
      </c>
      <c r="U28">
        <v>308.4375</v>
      </c>
      <c r="V28">
        <v>20.73</v>
      </c>
      <c r="W28">
        <v>36.42</v>
      </c>
      <c r="X28">
        <v>147.26089999999999</v>
      </c>
      <c r="Y28">
        <v>0</v>
      </c>
      <c r="Z28">
        <v>19.6614</v>
      </c>
      <c r="AA28">
        <v>28.045000000000002</v>
      </c>
      <c r="AB28">
        <v>9.3309999999999995</v>
      </c>
      <c r="AC28">
        <v>0</v>
      </c>
      <c r="AD28">
        <v>0</v>
      </c>
      <c r="AE28">
        <v>49.436556000000003</v>
      </c>
      <c r="AF28">
        <v>8.8740000000000006</v>
      </c>
      <c r="AG28">
        <v>40.049999999999997</v>
      </c>
      <c r="AH28">
        <v>93.563599999999994</v>
      </c>
      <c r="AI28">
        <v>3.1825000000000001</v>
      </c>
      <c r="AJ28">
        <v>0</v>
      </c>
      <c r="AK28">
        <v>50.76</v>
      </c>
      <c r="AL28">
        <v>24.402000000000001</v>
      </c>
      <c r="AM28">
        <v>0</v>
      </c>
      <c r="AN28">
        <v>0.86085</v>
      </c>
      <c r="AO28">
        <v>17.64</v>
      </c>
      <c r="AP28">
        <v>12.169499999999999</v>
      </c>
      <c r="AQ28">
        <v>31.122</v>
      </c>
      <c r="AR28">
        <v>13.247999999999999</v>
      </c>
      <c r="AS28">
        <v>10.089</v>
      </c>
      <c r="AT28">
        <v>13.188000000000001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2563.1424880000004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686.77995699999997</v>
      </c>
      <c r="L29">
        <v>462</v>
      </c>
      <c r="M29">
        <v>92</v>
      </c>
      <c r="N29">
        <v>57.959899999999998</v>
      </c>
      <c r="O29">
        <v>123.66562500000001</v>
      </c>
      <c r="P29">
        <v>103.5</v>
      </c>
      <c r="Q29">
        <v>19.984999999999999</v>
      </c>
      <c r="R29">
        <v>42.390099999999997</v>
      </c>
      <c r="S29">
        <v>26.3901</v>
      </c>
      <c r="T29">
        <v>0</v>
      </c>
      <c r="U29">
        <v>314.0625</v>
      </c>
      <c r="V29">
        <v>20.73</v>
      </c>
      <c r="W29">
        <v>36.42</v>
      </c>
      <c r="X29">
        <v>147.26089999999999</v>
      </c>
      <c r="Y29">
        <v>0</v>
      </c>
      <c r="Z29">
        <v>19.6614</v>
      </c>
      <c r="AA29">
        <v>28.045000000000002</v>
      </c>
      <c r="AB29">
        <v>9.3309999999999995</v>
      </c>
      <c r="AC29">
        <v>0</v>
      </c>
      <c r="AD29">
        <v>0</v>
      </c>
      <c r="AE29">
        <v>49.436556000000003</v>
      </c>
      <c r="AF29">
        <v>8.8740000000000006</v>
      </c>
      <c r="AG29">
        <v>40.049999999999997</v>
      </c>
      <c r="AH29">
        <v>108.905</v>
      </c>
      <c r="AI29">
        <v>3.1825000000000001</v>
      </c>
      <c r="AJ29">
        <v>0</v>
      </c>
      <c r="AK29">
        <v>50.76</v>
      </c>
      <c r="AL29">
        <v>24.402000000000001</v>
      </c>
      <c r="AM29">
        <v>0</v>
      </c>
      <c r="AN29">
        <v>0.86085</v>
      </c>
      <c r="AO29">
        <v>17.64</v>
      </c>
      <c r="AP29">
        <v>12.169499999999999</v>
      </c>
      <c r="AQ29">
        <v>31.122</v>
      </c>
      <c r="AR29">
        <v>13.247999999999999</v>
      </c>
      <c r="AS29">
        <v>10.089</v>
      </c>
      <c r="AT29">
        <v>13.188000000000001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2584.1088880000007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686.77995699999997</v>
      </c>
      <c r="L30">
        <v>462</v>
      </c>
      <c r="M30">
        <v>92</v>
      </c>
      <c r="N30">
        <v>57.959899999999998</v>
      </c>
      <c r="O30">
        <v>123.66562500000001</v>
      </c>
      <c r="P30">
        <v>103.5</v>
      </c>
      <c r="Q30">
        <v>19.984999999999999</v>
      </c>
      <c r="R30">
        <v>42.390099999999997</v>
      </c>
      <c r="S30">
        <v>26.3901</v>
      </c>
      <c r="T30">
        <v>0</v>
      </c>
      <c r="U30">
        <v>319.6875</v>
      </c>
      <c r="V30">
        <v>20.73</v>
      </c>
      <c r="W30">
        <v>36.42</v>
      </c>
      <c r="X30">
        <v>147.26089999999999</v>
      </c>
      <c r="Y30">
        <v>0</v>
      </c>
      <c r="Z30">
        <v>19.6614</v>
      </c>
      <c r="AA30">
        <v>28.045000000000002</v>
      </c>
      <c r="AB30">
        <v>9.3309999999999995</v>
      </c>
      <c r="AC30">
        <v>0</v>
      </c>
      <c r="AD30">
        <v>0</v>
      </c>
      <c r="AE30">
        <v>49.436556000000003</v>
      </c>
      <c r="AF30">
        <v>8.8740000000000006</v>
      </c>
      <c r="AG30">
        <v>40.049999999999997</v>
      </c>
      <c r="AH30">
        <v>108.905</v>
      </c>
      <c r="AI30">
        <v>3.1825000000000001</v>
      </c>
      <c r="AJ30">
        <v>0</v>
      </c>
      <c r="AK30">
        <v>50.76</v>
      </c>
      <c r="AL30">
        <v>24.402000000000001</v>
      </c>
      <c r="AM30">
        <v>0</v>
      </c>
      <c r="AN30">
        <v>0.86085</v>
      </c>
      <c r="AO30">
        <v>17.64</v>
      </c>
      <c r="AP30">
        <v>12.169499999999999</v>
      </c>
      <c r="AQ30">
        <v>31.122</v>
      </c>
      <c r="AR30">
        <v>13.247999999999999</v>
      </c>
      <c r="AS30">
        <v>10.089</v>
      </c>
      <c r="AT30">
        <v>13.188000000000001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2589.7338880000007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686.77995699999997</v>
      </c>
      <c r="L31">
        <v>462</v>
      </c>
      <c r="M31">
        <v>92</v>
      </c>
      <c r="N31">
        <v>57.959899999999998</v>
      </c>
      <c r="O31">
        <v>123.66562500000001</v>
      </c>
      <c r="P31">
        <v>103.5</v>
      </c>
      <c r="Q31">
        <v>19.984999999999999</v>
      </c>
      <c r="R31">
        <v>42.390099999999997</v>
      </c>
      <c r="S31">
        <v>26.3901</v>
      </c>
      <c r="T31">
        <v>0</v>
      </c>
      <c r="U31">
        <v>325.3125</v>
      </c>
      <c r="V31">
        <v>20.73</v>
      </c>
      <c r="W31">
        <v>36.42</v>
      </c>
      <c r="X31">
        <v>147.26089999999999</v>
      </c>
      <c r="Y31">
        <v>0</v>
      </c>
      <c r="Z31">
        <v>19.6614</v>
      </c>
      <c r="AA31">
        <v>28.045000000000002</v>
      </c>
      <c r="AB31">
        <v>9.3309999999999995</v>
      </c>
      <c r="AC31">
        <v>0</v>
      </c>
      <c r="AD31">
        <v>0</v>
      </c>
      <c r="AE31">
        <v>49.436556000000003</v>
      </c>
      <c r="AF31">
        <v>8.8740000000000006</v>
      </c>
      <c r="AG31">
        <v>40.049999999999997</v>
      </c>
      <c r="AH31">
        <v>108.905</v>
      </c>
      <c r="AI31">
        <v>3.1825000000000001</v>
      </c>
      <c r="AJ31">
        <v>0</v>
      </c>
      <c r="AK31">
        <v>50.76</v>
      </c>
      <c r="AL31">
        <v>24.402000000000001</v>
      </c>
      <c r="AM31">
        <v>0</v>
      </c>
      <c r="AN31">
        <v>0.86085</v>
      </c>
      <c r="AO31">
        <v>17.64</v>
      </c>
      <c r="AP31">
        <v>12.169499999999999</v>
      </c>
      <c r="AQ31">
        <v>15.561</v>
      </c>
      <c r="AR31">
        <v>13.247999999999999</v>
      </c>
      <c r="AS31">
        <v>10.089</v>
      </c>
      <c r="AT31">
        <v>13.188000000000001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2595.797888000001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686.77995699999997</v>
      </c>
      <c r="L32">
        <v>462</v>
      </c>
      <c r="M32">
        <v>92</v>
      </c>
      <c r="N32">
        <v>57.959899999999998</v>
      </c>
      <c r="O32">
        <v>123.66562500000001</v>
      </c>
      <c r="P32">
        <v>103.5</v>
      </c>
      <c r="Q32">
        <v>19.984999999999999</v>
      </c>
      <c r="R32">
        <v>42.390099999999997</v>
      </c>
      <c r="S32">
        <v>26.3901</v>
      </c>
      <c r="T32">
        <v>0</v>
      </c>
      <c r="U32">
        <v>330.9375</v>
      </c>
      <c r="V32">
        <v>20.73</v>
      </c>
      <c r="W32">
        <v>36.42</v>
      </c>
      <c r="X32">
        <v>147.26089999999999</v>
      </c>
      <c r="Y32">
        <v>0</v>
      </c>
      <c r="Z32">
        <v>6.5208000000000004</v>
      </c>
      <c r="AA32">
        <v>28.045000000000002</v>
      </c>
      <c r="AB32">
        <v>9.3309999999999995</v>
      </c>
      <c r="AC32">
        <v>0</v>
      </c>
      <c r="AD32">
        <v>0</v>
      </c>
      <c r="AE32">
        <v>49.436556000000003</v>
      </c>
      <c r="AF32">
        <v>8.8740000000000006</v>
      </c>
      <c r="AG32">
        <v>40.049999999999997</v>
      </c>
      <c r="AH32">
        <v>108.905</v>
      </c>
      <c r="AI32">
        <v>3.1825000000000001</v>
      </c>
      <c r="AJ32">
        <v>0</v>
      </c>
      <c r="AK32">
        <v>50.76</v>
      </c>
      <c r="AL32">
        <v>36.021999999999998</v>
      </c>
      <c r="AM32">
        <v>0</v>
      </c>
      <c r="AN32">
        <v>0.86085</v>
      </c>
      <c r="AO32">
        <v>17.64</v>
      </c>
      <c r="AP32">
        <v>12.169499999999999</v>
      </c>
      <c r="AQ32">
        <v>0</v>
      </c>
      <c r="AR32">
        <v>13.247999999999999</v>
      </c>
      <c r="AS32">
        <v>10.7616</v>
      </c>
      <c r="AT32">
        <v>13.188000000000001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2590.0138880000004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627.57872199999997</v>
      </c>
      <c r="L33">
        <v>458.33330000000001</v>
      </c>
      <c r="M33">
        <v>92</v>
      </c>
      <c r="N33">
        <v>57.959899999999998</v>
      </c>
      <c r="O33">
        <v>123.66562500000001</v>
      </c>
      <c r="P33">
        <v>103.5</v>
      </c>
      <c r="Q33">
        <v>15.2104</v>
      </c>
      <c r="R33">
        <v>42.390099999999997</v>
      </c>
      <c r="S33">
        <v>23.048614000000001</v>
      </c>
      <c r="T33">
        <v>0</v>
      </c>
      <c r="U33">
        <v>336.5625</v>
      </c>
      <c r="V33">
        <v>20.73</v>
      </c>
      <c r="W33">
        <v>36.42</v>
      </c>
      <c r="X33">
        <v>147.26089999999999</v>
      </c>
      <c r="Y33">
        <v>0</v>
      </c>
      <c r="Z33">
        <v>6.5208000000000004</v>
      </c>
      <c r="AA33">
        <v>28.045000000000002</v>
      </c>
      <c r="AB33">
        <v>9.3309999999999995</v>
      </c>
      <c r="AC33">
        <v>0</v>
      </c>
      <c r="AD33">
        <v>0</v>
      </c>
      <c r="AE33">
        <v>49.436556000000003</v>
      </c>
      <c r="AF33">
        <v>8.8740000000000006</v>
      </c>
      <c r="AG33">
        <v>40.049999999999997</v>
      </c>
      <c r="AH33">
        <v>93.563599999999994</v>
      </c>
      <c r="AI33">
        <v>3.1825000000000001</v>
      </c>
      <c r="AJ33">
        <v>0</v>
      </c>
      <c r="AK33">
        <v>50.76</v>
      </c>
      <c r="AL33">
        <v>85.988</v>
      </c>
      <c r="AM33">
        <v>0</v>
      </c>
      <c r="AN33">
        <v>0.86085</v>
      </c>
      <c r="AO33">
        <v>16.170000000000002</v>
      </c>
      <c r="AP33">
        <v>12.169499999999999</v>
      </c>
      <c r="AQ33">
        <v>0</v>
      </c>
      <c r="AR33">
        <v>48.576000000000001</v>
      </c>
      <c r="AS33">
        <v>32.419319999999999</v>
      </c>
      <c r="AT33">
        <v>13.188000000000001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38.1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2621.8951870000005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569.44209999999998</v>
      </c>
      <c r="L34">
        <v>458.33330000000001</v>
      </c>
      <c r="M34">
        <v>92</v>
      </c>
      <c r="N34">
        <v>57.959899999999998</v>
      </c>
      <c r="O34">
        <v>123.66562500000001</v>
      </c>
      <c r="P34">
        <v>103.5</v>
      </c>
      <c r="Q34">
        <v>15.2104</v>
      </c>
      <c r="R34">
        <v>42.390099999999997</v>
      </c>
      <c r="S34">
        <v>19.799600000000002</v>
      </c>
      <c r="T34">
        <v>0</v>
      </c>
      <c r="U34">
        <v>342.1875</v>
      </c>
      <c r="V34">
        <v>20.73</v>
      </c>
      <c r="W34">
        <v>36.42</v>
      </c>
      <c r="X34">
        <v>147.26089999999999</v>
      </c>
      <c r="Y34">
        <v>0</v>
      </c>
      <c r="Z34">
        <v>6.5208000000000004</v>
      </c>
      <c r="AA34">
        <v>28.045000000000002</v>
      </c>
      <c r="AB34">
        <v>9.3309999999999995</v>
      </c>
      <c r="AC34">
        <v>0</v>
      </c>
      <c r="AD34">
        <v>0</v>
      </c>
      <c r="AE34">
        <v>49.436556000000003</v>
      </c>
      <c r="AF34">
        <v>8.8740000000000006</v>
      </c>
      <c r="AG34">
        <v>40.049999999999997</v>
      </c>
      <c r="AH34">
        <v>85.23</v>
      </c>
      <c r="AI34">
        <v>3.1825000000000001</v>
      </c>
      <c r="AJ34">
        <v>0</v>
      </c>
      <c r="AK34">
        <v>50.76</v>
      </c>
      <c r="AL34">
        <v>85.988</v>
      </c>
      <c r="AM34">
        <v>0</v>
      </c>
      <c r="AN34">
        <v>0.86085</v>
      </c>
      <c r="AO34">
        <v>16.170000000000002</v>
      </c>
      <c r="AP34">
        <v>12.169499999999999</v>
      </c>
      <c r="AQ34">
        <v>0</v>
      </c>
      <c r="AR34">
        <v>48.576000000000001</v>
      </c>
      <c r="AS34">
        <v>32.419319999999999</v>
      </c>
      <c r="AT34">
        <v>13.188000000000001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47.5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2567.2009510000007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430</v>
      </c>
      <c r="L35">
        <v>366.97622999999999</v>
      </c>
      <c r="M35">
        <v>92</v>
      </c>
      <c r="N35">
        <v>57.959899999999998</v>
      </c>
      <c r="O35">
        <v>123.66562500000001</v>
      </c>
      <c r="P35">
        <v>103.5</v>
      </c>
      <c r="Q35">
        <v>12.132899999999999</v>
      </c>
      <c r="R35">
        <v>42.390099999999997</v>
      </c>
      <c r="S35">
        <v>16.096499999999999</v>
      </c>
      <c r="T35">
        <v>0</v>
      </c>
      <c r="U35">
        <v>347.02499999999998</v>
      </c>
      <c r="V35">
        <v>20.73</v>
      </c>
      <c r="W35">
        <v>36.42</v>
      </c>
      <c r="X35">
        <v>147.26089999999999</v>
      </c>
      <c r="Y35">
        <v>0</v>
      </c>
      <c r="Z35">
        <v>6.5208000000000004</v>
      </c>
      <c r="AA35">
        <v>28.045000000000002</v>
      </c>
      <c r="AB35">
        <v>9.3309999999999995</v>
      </c>
      <c r="AC35">
        <v>0</v>
      </c>
      <c r="AD35">
        <v>0</v>
      </c>
      <c r="AE35">
        <v>49.436556000000003</v>
      </c>
      <c r="AF35">
        <v>8.8740000000000006</v>
      </c>
      <c r="AG35">
        <v>40.049999999999997</v>
      </c>
      <c r="AH35">
        <v>66.290000000000006</v>
      </c>
      <c r="AI35">
        <v>7.6379999999999999</v>
      </c>
      <c r="AJ35">
        <v>0</v>
      </c>
      <c r="AK35">
        <v>50.76</v>
      </c>
      <c r="AL35">
        <v>85.988</v>
      </c>
      <c r="AM35">
        <v>0</v>
      </c>
      <c r="AN35">
        <v>0.86085</v>
      </c>
      <c r="AO35">
        <v>16.170000000000002</v>
      </c>
      <c r="AP35">
        <v>12.169499999999999</v>
      </c>
      <c r="AQ35">
        <v>0</v>
      </c>
      <c r="AR35">
        <v>13.247999999999999</v>
      </c>
      <c r="AS35">
        <v>32.419319999999999</v>
      </c>
      <c r="AT35">
        <v>13.188000000000001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61.4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2298.5461810000002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465.03320000000002</v>
      </c>
      <c r="L36">
        <v>352.03261400000002</v>
      </c>
      <c r="M36">
        <v>92</v>
      </c>
      <c r="N36">
        <v>57.959899999999998</v>
      </c>
      <c r="O36">
        <v>123.66562500000001</v>
      </c>
      <c r="P36">
        <v>103.5</v>
      </c>
      <c r="Q36">
        <v>12.132899999999999</v>
      </c>
      <c r="R36">
        <v>42.390099999999997</v>
      </c>
      <c r="S36">
        <v>16.096499999999999</v>
      </c>
      <c r="T36">
        <v>0</v>
      </c>
      <c r="U36">
        <v>347.625</v>
      </c>
      <c r="V36">
        <v>20.73</v>
      </c>
      <c r="W36">
        <v>36.42</v>
      </c>
      <c r="X36">
        <v>147.26089999999999</v>
      </c>
      <c r="Y36">
        <v>0</v>
      </c>
      <c r="Z36">
        <v>6.5208000000000004</v>
      </c>
      <c r="AA36">
        <v>13.983000000000001</v>
      </c>
      <c r="AB36">
        <v>9.3309999999999995</v>
      </c>
      <c r="AC36">
        <v>0</v>
      </c>
      <c r="AD36">
        <v>0</v>
      </c>
      <c r="AE36">
        <v>49.436556000000003</v>
      </c>
      <c r="AF36">
        <v>8.8740000000000006</v>
      </c>
      <c r="AG36">
        <v>40.049999999999997</v>
      </c>
      <c r="AH36">
        <v>66.290000000000006</v>
      </c>
      <c r="AI36">
        <v>11.457000000000001</v>
      </c>
      <c r="AJ36">
        <v>0</v>
      </c>
      <c r="AK36">
        <v>50.76</v>
      </c>
      <c r="AL36">
        <v>85.988</v>
      </c>
      <c r="AM36">
        <v>0</v>
      </c>
      <c r="AN36">
        <v>0.86085</v>
      </c>
      <c r="AO36">
        <v>16.170000000000002</v>
      </c>
      <c r="AP36">
        <v>12.169499999999999</v>
      </c>
      <c r="AQ36">
        <v>0</v>
      </c>
      <c r="AR36">
        <v>13.247999999999999</v>
      </c>
      <c r="AS36">
        <v>32.419319999999999</v>
      </c>
      <c r="AT36">
        <v>13.188000000000001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76.8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2324.3927650000005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379.14942100000002</v>
      </c>
      <c r="L37">
        <v>353.55004200000002</v>
      </c>
      <c r="M37">
        <v>92</v>
      </c>
      <c r="N37">
        <v>57.959899999999998</v>
      </c>
      <c r="O37">
        <v>123.66562500000001</v>
      </c>
      <c r="P37">
        <v>103.5</v>
      </c>
      <c r="Q37">
        <v>8.1210380000000004</v>
      </c>
      <c r="R37">
        <v>42.110751999999998</v>
      </c>
      <c r="S37">
        <v>10</v>
      </c>
      <c r="T37">
        <v>0</v>
      </c>
      <c r="U37">
        <v>347.625</v>
      </c>
      <c r="V37">
        <v>20.73</v>
      </c>
      <c r="W37">
        <v>36.42</v>
      </c>
      <c r="X37">
        <v>147.26089999999999</v>
      </c>
      <c r="Y37">
        <v>0</v>
      </c>
      <c r="Z37">
        <v>6.5208000000000004</v>
      </c>
      <c r="AA37">
        <v>13.983000000000001</v>
      </c>
      <c r="AB37">
        <v>9.3309999999999995</v>
      </c>
      <c r="AC37">
        <v>0</v>
      </c>
      <c r="AD37">
        <v>0</v>
      </c>
      <c r="AE37">
        <v>49.436556000000003</v>
      </c>
      <c r="AF37">
        <v>8.8740000000000006</v>
      </c>
      <c r="AG37">
        <v>40.049999999999997</v>
      </c>
      <c r="AH37">
        <v>66.290000000000006</v>
      </c>
      <c r="AI37">
        <v>49.051236000000003</v>
      </c>
      <c r="AJ37">
        <v>0</v>
      </c>
      <c r="AK37">
        <v>50.76</v>
      </c>
      <c r="AL37">
        <v>36.021999999999998</v>
      </c>
      <c r="AM37">
        <v>0</v>
      </c>
      <c r="AN37">
        <v>0.86085</v>
      </c>
      <c r="AO37">
        <v>16.170000000000002</v>
      </c>
      <c r="AP37">
        <v>12.169499999999999</v>
      </c>
      <c r="AQ37">
        <v>0</v>
      </c>
      <c r="AR37">
        <v>13.247999999999999</v>
      </c>
      <c r="AS37">
        <v>32.419319999999999</v>
      </c>
      <c r="AT37">
        <v>13.188000000000001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76.8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2217.2669400000004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358.87427100000002</v>
      </c>
      <c r="L38">
        <v>353.55004200000002</v>
      </c>
      <c r="M38">
        <v>92</v>
      </c>
      <c r="N38">
        <v>57.959899999999998</v>
      </c>
      <c r="O38">
        <v>123.66562500000001</v>
      </c>
      <c r="P38">
        <v>103.5</v>
      </c>
      <c r="Q38">
        <v>8</v>
      </c>
      <c r="R38">
        <v>36.622999999999998</v>
      </c>
      <c r="S38">
        <v>13.395282</v>
      </c>
      <c r="T38">
        <v>0</v>
      </c>
      <c r="U38">
        <v>347.625</v>
      </c>
      <c r="V38">
        <v>20.73</v>
      </c>
      <c r="W38">
        <v>36.42</v>
      </c>
      <c r="X38">
        <v>147.26089999999999</v>
      </c>
      <c r="Y38">
        <v>0</v>
      </c>
      <c r="Z38">
        <v>6.5208000000000004</v>
      </c>
      <c r="AA38">
        <v>11.85</v>
      </c>
      <c r="AB38">
        <v>9.3309999999999995</v>
      </c>
      <c r="AC38">
        <v>0</v>
      </c>
      <c r="AD38">
        <v>0</v>
      </c>
      <c r="AE38">
        <v>49.436556000000003</v>
      </c>
      <c r="AF38">
        <v>8.8740000000000006</v>
      </c>
      <c r="AG38">
        <v>40.049999999999997</v>
      </c>
      <c r="AH38">
        <v>66.290000000000006</v>
      </c>
      <c r="AI38">
        <v>49.051236000000003</v>
      </c>
      <c r="AJ38">
        <v>0</v>
      </c>
      <c r="AK38">
        <v>50.76</v>
      </c>
      <c r="AL38">
        <v>36.021999999999998</v>
      </c>
      <c r="AM38">
        <v>0</v>
      </c>
      <c r="AN38">
        <v>0.86085</v>
      </c>
      <c r="AO38">
        <v>16.170000000000002</v>
      </c>
      <c r="AP38">
        <v>12.169499999999999</v>
      </c>
      <c r="AQ38">
        <v>0</v>
      </c>
      <c r="AR38">
        <v>13.247999999999999</v>
      </c>
      <c r="AS38">
        <v>32.419319999999999</v>
      </c>
      <c r="AT38">
        <v>13.188000000000001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76.8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2192.6452820000004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355</v>
      </c>
      <c r="L39">
        <v>356.74848400000002</v>
      </c>
      <c r="M39">
        <v>92</v>
      </c>
      <c r="N39">
        <v>57.959899999999998</v>
      </c>
      <c r="O39">
        <v>123.66562500000001</v>
      </c>
      <c r="P39">
        <v>103.5</v>
      </c>
      <c r="Q39">
        <v>8</v>
      </c>
      <c r="R39">
        <v>36.622999999999998</v>
      </c>
      <c r="S39">
        <v>11.256256</v>
      </c>
      <c r="T39">
        <v>0</v>
      </c>
      <c r="U39">
        <v>347.625</v>
      </c>
      <c r="V39">
        <v>20.73</v>
      </c>
      <c r="W39">
        <v>36.42</v>
      </c>
      <c r="X39">
        <v>147.26089999999999</v>
      </c>
      <c r="Y39">
        <v>0</v>
      </c>
      <c r="Z39">
        <v>6.5208000000000004</v>
      </c>
      <c r="AA39">
        <v>11.06</v>
      </c>
      <c r="AB39">
        <v>9.3309999999999995</v>
      </c>
      <c r="AC39">
        <v>0</v>
      </c>
      <c r="AD39">
        <v>0</v>
      </c>
      <c r="AE39">
        <v>49.436556000000003</v>
      </c>
      <c r="AF39">
        <v>8.8740000000000006</v>
      </c>
      <c r="AG39">
        <v>40.049999999999997</v>
      </c>
      <c r="AH39">
        <v>66.290000000000006</v>
      </c>
      <c r="AI39">
        <v>49.051236000000003</v>
      </c>
      <c r="AJ39">
        <v>0</v>
      </c>
      <c r="AK39">
        <v>50.76</v>
      </c>
      <c r="AL39">
        <v>36.021999999999998</v>
      </c>
      <c r="AM39">
        <v>0</v>
      </c>
      <c r="AN39">
        <v>0.86085</v>
      </c>
      <c r="AO39">
        <v>16.170000000000002</v>
      </c>
      <c r="AP39">
        <v>12.169499999999999</v>
      </c>
      <c r="AQ39">
        <v>0</v>
      </c>
      <c r="AR39">
        <v>13.247999999999999</v>
      </c>
      <c r="AS39">
        <v>10.7616</v>
      </c>
      <c r="AT39">
        <v>13.188000000000001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76.8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2167.3827070000002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355</v>
      </c>
      <c r="L40">
        <v>356.74848400000002</v>
      </c>
      <c r="M40">
        <v>92</v>
      </c>
      <c r="N40">
        <v>57.959899999999998</v>
      </c>
      <c r="O40">
        <v>123.66562500000001</v>
      </c>
      <c r="P40">
        <v>103.5</v>
      </c>
      <c r="Q40">
        <v>8</v>
      </c>
      <c r="R40">
        <v>42.390099999999997</v>
      </c>
      <c r="S40">
        <v>11.255279</v>
      </c>
      <c r="T40">
        <v>0</v>
      </c>
      <c r="U40">
        <v>347.625</v>
      </c>
      <c r="V40">
        <v>20.73</v>
      </c>
      <c r="W40">
        <v>36.42</v>
      </c>
      <c r="X40">
        <v>147.26089999999999</v>
      </c>
      <c r="Y40">
        <v>0</v>
      </c>
      <c r="Z40">
        <v>6.5208000000000004</v>
      </c>
      <c r="AA40">
        <v>9.5589999999999993</v>
      </c>
      <c r="AB40">
        <v>9.3309999999999995</v>
      </c>
      <c r="AC40">
        <v>0</v>
      </c>
      <c r="AD40">
        <v>0</v>
      </c>
      <c r="AE40">
        <v>49.436556000000003</v>
      </c>
      <c r="AF40">
        <v>8.8740000000000006</v>
      </c>
      <c r="AG40">
        <v>40.049999999999997</v>
      </c>
      <c r="AH40">
        <v>66.290000000000006</v>
      </c>
      <c r="AI40">
        <v>49.051236000000003</v>
      </c>
      <c r="AJ40">
        <v>0</v>
      </c>
      <c r="AK40">
        <v>50.76</v>
      </c>
      <c r="AL40">
        <v>36.021999999999998</v>
      </c>
      <c r="AM40">
        <v>0</v>
      </c>
      <c r="AN40">
        <v>0.86085</v>
      </c>
      <c r="AO40">
        <v>16.170000000000002</v>
      </c>
      <c r="AP40">
        <v>12.169499999999999</v>
      </c>
      <c r="AQ40">
        <v>0</v>
      </c>
      <c r="AR40">
        <v>17.664000000000001</v>
      </c>
      <c r="AS40">
        <v>10.089</v>
      </c>
      <c r="AT40">
        <v>15.385999999999999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76.8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2177.5892300000005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359.57212099999998</v>
      </c>
      <c r="L41">
        <v>356.74100099999998</v>
      </c>
      <c r="M41">
        <v>92</v>
      </c>
      <c r="N41">
        <v>57.959899999999998</v>
      </c>
      <c r="O41">
        <v>123.66562500000001</v>
      </c>
      <c r="P41">
        <v>103.5</v>
      </c>
      <c r="Q41">
        <v>8</v>
      </c>
      <c r="R41">
        <v>39.012931000000002</v>
      </c>
      <c r="S41">
        <v>9</v>
      </c>
      <c r="T41">
        <v>0</v>
      </c>
      <c r="U41">
        <v>348.92099999999999</v>
      </c>
      <c r="V41">
        <v>17.352785000000001</v>
      </c>
      <c r="W41">
        <v>42.996431000000001</v>
      </c>
      <c r="X41">
        <v>147.26089999999999</v>
      </c>
      <c r="Y41">
        <v>0</v>
      </c>
      <c r="Z41">
        <v>6.5208000000000004</v>
      </c>
      <c r="AA41">
        <v>0</v>
      </c>
      <c r="AB41">
        <v>9.3309999999999995</v>
      </c>
      <c r="AC41">
        <v>0</v>
      </c>
      <c r="AD41">
        <v>0</v>
      </c>
      <c r="AE41">
        <v>49.436556000000003</v>
      </c>
      <c r="AF41">
        <v>8.8740000000000006</v>
      </c>
      <c r="AG41">
        <v>40.049999999999997</v>
      </c>
      <c r="AH41">
        <v>66.290000000000006</v>
      </c>
      <c r="AI41">
        <v>49.051236000000003</v>
      </c>
      <c r="AJ41">
        <v>0</v>
      </c>
      <c r="AK41">
        <v>50.76</v>
      </c>
      <c r="AL41">
        <v>36.021999999999998</v>
      </c>
      <c r="AM41">
        <v>0</v>
      </c>
      <c r="AN41">
        <v>0.86085</v>
      </c>
      <c r="AO41">
        <v>16.170000000000002</v>
      </c>
      <c r="AP41">
        <v>12.169499999999999</v>
      </c>
      <c r="AQ41">
        <v>0</v>
      </c>
      <c r="AR41">
        <v>48.576000000000001</v>
      </c>
      <c r="AS41">
        <v>10.089</v>
      </c>
      <c r="AT41">
        <v>17.526665000000001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76.8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2204.5103010000003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373.89208300000001</v>
      </c>
      <c r="L42">
        <v>357.75593800000001</v>
      </c>
      <c r="M42">
        <v>92</v>
      </c>
      <c r="N42">
        <v>57.959899999999998</v>
      </c>
      <c r="O42">
        <v>123.66562500000001</v>
      </c>
      <c r="P42">
        <v>103.5</v>
      </c>
      <c r="Q42">
        <v>8</v>
      </c>
      <c r="R42">
        <v>36.622999999999998</v>
      </c>
      <c r="S42">
        <v>9</v>
      </c>
      <c r="T42">
        <v>0</v>
      </c>
      <c r="U42">
        <v>348.97500000000002</v>
      </c>
      <c r="V42">
        <v>13.9</v>
      </c>
      <c r="W42">
        <v>43.7</v>
      </c>
      <c r="X42">
        <v>147.26089999999999</v>
      </c>
      <c r="Y42">
        <v>0</v>
      </c>
      <c r="Z42">
        <v>6.5208000000000004</v>
      </c>
      <c r="AA42">
        <v>0</v>
      </c>
      <c r="AB42">
        <v>9.3309999999999995</v>
      </c>
      <c r="AC42">
        <v>0</v>
      </c>
      <c r="AD42">
        <v>0</v>
      </c>
      <c r="AE42">
        <v>49.436556000000003</v>
      </c>
      <c r="AF42">
        <v>8.8740000000000006</v>
      </c>
      <c r="AG42">
        <v>40.049999999999997</v>
      </c>
      <c r="AH42">
        <v>66.290000000000006</v>
      </c>
      <c r="AI42">
        <v>49.051236000000003</v>
      </c>
      <c r="AJ42">
        <v>0</v>
      </c>
      <c r="AK42">
        <v>50.76</v>
      </c>
      <c r="AL42">
        <v>36.021999999999998</v>
      </c>
      <c r="AM42">
        <v>0</v>
      </c>
      <c r="AN42">
        <v>0.86085</v>
      </c>
      <c r="AO42">
        <v>16.170000000000002</v>
      </c>
      <c r="AP42">
        <v>12.169499999999999</v>
      </c>
      <c r="AQ42">
        <v>0</v>
      </c>
      <c r="AR42">
        <v>48.576000000000001</v>
      </c>
      <c r="AS42">
        <v>10.089</v>
      </c>
      <c r="AT42">
        <v>17.579999999999998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76.8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2214.813388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374.59733799999998</v>
      </c>
      <c r="L43">
        <v>357.75593800000001</v>
      </c>
      <c r="M43">
        <v>92</v>
      </c>
      <c r="N43">
        <v>57.959899999999998</v>
      </c>
      <c r="O43">
        <v>123.66562500000001</v>
      </c>
      <c r="P43">
        <v>103.5</v>
      </c>
      <c r="Q43">
        <v>8</v>
      </c>
      <c r="R43">
        <v>36.622999999999998</v>
      </c>
      <c r="S43">
        <v>9.2672109999999996</v>
      </c>
      <c r="T43">
        <v>0</v>
      </c>
      <c r="U43">
        <v>348.97500000000002</v>
      </c>
      <c r="V43">
        <v>13.9</v>
      </c>
      <c r="W43">
        <v>43.7</v>
      </c>
      <c r="X43">
        <v>147.26089999999999</v>
      </c>
      <c r="Y43">
        <v>0</v>
      </c>
      <c r="Z43">
        <v>6.5208000000000004</v>
      </c>
      <c r="AA43">
        <v>0</v>
      </c>
      <c r="AB43">
        <v>9.3309999999999995</v>
      </c>
      <c r="AC43">
        <v>0</v>
      </c>
      <c r="AD43">
        <v>0</v>
      </c>
      <c r="AE43">
        <v>49.436556000000003</v>
      </c>
      <c r="AF43">
        <v>8.8740000000000006</v>
      </c>
      <c r="AG43">
        <v>40.049999999999997</v>
      </c>
      <c r="AH43">
        <v>66.290000000000006</v>
      </c>
      <c r="AI43">
        <v>5.0919999999999996</v>
      </c>
      <c r="AJ43">
        <v>0</v>
      </c>
      <c r="AK43">
        <v>50.76</v>
      </c>
      <c r="AL43">
        <v>36.021999999999998</v>
      </c>
      <c r="AM43">
        <v>0</v>
      </c>
      <c r="AN43">
        <v>0.86085</v>
      </c>
      <c r="AO43">
        <v>16.170000000000002</v>
      </c>
      <c r="AP43">
        <v>12.169499999999999</v>
      </c>
      <c r="AQ43">
        <v>0</v>
      </c>
      <c r="AR43">
        <v>17.664000000000001</v>
      </c>
      <c r="AS43">
        <v>10.7616</v>
      </c>
      <c r="AT43">
        <v>17.579999999999998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76.8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2141.5872180000006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406.40890000000002</v>
      </c>
      <c r="L44">
        <v>357.75593800000001</v>
      </c>
      <c r="M44">
        <v>92</v>
      </c>
      <c r="N44">
        <v>57.959899999999998</v>
      </c>
      <c r="O44">
        <v>123.66562500000001</v>
      </c>
      <c r="P44">
        <v>103.5</v>
      </c>
      <c r="Q44">
        <v>8</v>
      </c>
      <c r="R44">
        <v>36.622999999999998</v>
      </c>
      <c r="S44">
        <v>9.2672109999999996</v>
      </c>
      <c r="T44">
        <v>0</v>
      </c>
      <c r="U44">
        <v>348.97500000000002</v>
      </c>
      <c r="V44">
        <v>13.9</v>
      </c>
      <c r="W44">
        <v>43.7</v>
      </c>
      <c r="X44">
        <v>147.26089999999999</v>
      </c>
      <c r="Y44">
        <v>0</v>
      </c>
      <c r="Z44">
        <v>6.5208000000000004</v>
      </c>
      <c r="AA44">
        <v>0</v>
      </c>
      <c r="AB44">
        <v>9.3309999999999995</v>
      </c>
      <c r="AC44">
        <v>0</v>
      </c>
      <c r="AD44">
        <v>0</v>
      </c>
      <c r="AE44">
        <v>49.436556000000003</v>
      </c>
      <c r="AF44">
        <v>8.8740000000000006</v>
      </c>
      <c r="AG44">
        <v>40.049999999999997</v>
      </c>
      <c r="AH44">
        <v>66.290000000000006</v>
      </c>
      <c r="AI44">
        <v>0</v>
      </c>
      <c r="AJ44">
        <v>0</v>
      </c>
      <c r="AK44">
        <v>50.76</v>
      </c>
      <c r="AL44">
        <v>36.021999999999998</v>
      </c>
      <c r="AM44">
        <v>0</v>
      </c>
      <c r="AN44">
        <v>0.86085</v>
      </c>
      <c r="AO44">
        <v>16.170000000000002</v>
      </c>
      <c r="AP44">
        <v>12.169499999999999</v>
      </c>
      <c r="AQ44">
        <v>0</v>
      </c>
      <c r="AR44">
        <v>13.247999999999999</v>
      </c>
      <c r="AS44">
        <v>10.7616</v>
      </c>
      <c r="AT44">
        <v>17.579999999999998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76.8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2163.8907800000002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427.7389</v>
      </c>
      <c r="L45">
        <v>358.38608900000003</v>
      </c>
      <c r="M45">
        <v>92</v>
      </c>
      <c r="N45">
        <v>57.959899999999998</v>
      </c>
      <c r="O45">
        <v>123.66562500000001</v>
      </c>
      <c r="P45">
        <v>103.5</v>
      </c>
      <c r="Q45">
        <v>8</v>
      </c>
      <c r="R45">
        <v>36.622999999999998</v>
      </c>
      <c r="S45">
        <v>9</v>
      </c>
      <c r="T45">
        <v>0</v>
      </c>
      <c r="U45">
        <v>348.97500000000002</v>
      </c>
      <c r="V45">
        <v>13.9</v>
      </c>
      <c r="W45">
        <v>43.7</v>
      </c>
      <c r="X45">
        <v>147.26089999999999</v>
      </c>
      <c r="Y45">
        <v>0</v>
      </c>
      <c r="Z45">
        <v>6.5208000000000004</v>
      </c>
      <c r="AA45">
        <v>0</v>
      </c>
      <c r="AB45">
        <v>9.3309999999999995</v>
      </c>
      <c r="AC45">
        <v>0</v>
      </c>
      <c r="AD45">
        <v>0</v>
      </c>
      <c r="AE45">
        <v>49.436556000000003</v>
      </c>
      <c r="AF45">
        <v>8.8740000000000006</v>
      </c>
      <c r="AG45">
        <v>40.049999999999997</v>
      </c>
      <c r="AH45">
        <v>66.290000000000006</v>
      </c>
      <c r="AI45">
        <v>0</v>
      </c>
      <c r="AJ45">
        <v>0</v>
      </c>
      <c r="AK45">
        <v>50.76</v>
      </c>
      <c r="AL45">
        <v>36.021999999999998</v>
      </c>
      <c r="AM45">
        <v>0</v>
      </c>
      <c r="AN45">
        <v>0.86085</v>
      </c>
      <c r="AO45">
        <v>16.170000000000002</v>
      </c>
      <c r="AP45">
        <v>12.169499999999999</v>
      </c>
      <c r="AQ45">
        <v>0</v>
      </c>
      <c r="AR45">
        <v>13.247999999999999</v>
      </c>
      <c r="AS45">
        <v>13.452</v>
      </c>
      <c r="AT45">
        <v>16.989999999999998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76.8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2187.6841200000003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436.7389</v>
      </c>
      <c r="L46">
        <v>356.92328900000001</v>
      </c>
      <c r="M46">
        <v>92</v>
      </c>
      <c r="N46">
        <v>57.959899999999998</v>
      </c>
      <c r="O46">
        <v>123.66562500000001</v>
      </c>
      <c r="P46">
        <v>103.5</v>
      </c>
      <c r="Q46">
        <v>8</v>
      </c>
      <c r="R46">
        <v>36.622999999999998</v>
      </c>
      <c r="S46">
        <v>9</v>
      </c>
      <c r="T46">
        <v>0</v>
      </c>
      <c r="U46">
        <v>348.97500000000002</v>
      </c>
      <c r="V46">
        <v>13.9</v>
      </c>
      <c r="W46">
        <v>43.7</v>
      </c>
      <c r="X46">
        <v>147.26089999999999</v>
      </c>
      <c r="Y46">
        <v>0</v>
      </c>
      <c r="Z46">
        <v>6.5208000000000004</v>
      </c>
      <c r="AA46">
        <v>0</v>
      </c>
      <c r="AB46">
        <v>9.3309999999999995</v>
      </c>
      <c r="AC46">
        <v>0</v>
      </c>
      <c r="AD46">
        <v>0</v>
      </c>
      <c r="AE46">
        <v>49.436556000000003</v>
      </c>
      <c r="AF46">
        <v>8.8740000000000006</v>
      </c>
      <c r="AG46">
        <v>40.049999999999997</v>
      </c>
      <c r="AH46">
        <v>61.555</v>
      </c>
      <c r="AI46">
        <v>0</v>
      </c>
      <c r="AJ46">
        <v>0</v>
      </c>
      <c r="AK46">
        <v>50.76</v>
      </c>
      <c r="AL46">
        <v>36.021999999999998</v>
      </c>
      <c r="AM46">
        <v>0</v>
      </c>
      <c r="AN46">
        <v>0.86085</v>
      </c>
      <c r="AO46">
        <v>16.170000000000002</v>
      </c>
      <c r="AP46">
        <v>12.169499999999999</v>
      </c>
      <c r="AQ46">
        <v>0</v>
      </c>
      <c r="AR46">
        <v>13.247999999999999</v>
      </c>
      <c r="AS46">
        <v>13.452</v>
      </c>
      <c r="AT46">
        <v>17.05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76.8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2190.5463200000008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439.7389</v>
      </c>
      <c r="L47">
        <v>432.1934</v>
      </c>
      <c r="M47">
        <v>92</v>
      </c>
      <c r="N47">
        <v>57.959899999999998</v>
      </c>
      <c r="O47">
        <v>123.66562500000001</v>
      </c>
      <c r="P47">
        <v>103.5</v>
      </c>
      <c r="Q47">
        <v>8</v>
      </c>
      <c r="R47">
        <v>36.622999999999998</v>
      </c>
      <c r="S47">
        <v>9</v>
      </c>
      <c r="T47">
        <v>0</v>
      </c>
      <c r="U47">
        <v>348.97500000000002</v>
      </c>
      <c r="V47">
        <v>13.9</v>
      </c>
      <c r="W47">
        <v>43.7</v>
      </c>
      <c r="X47">
        <v>147.26089999999999</v>
      </c>
      <c r="Y47">
        <v>0</v>
      </c>
      <c r="Z47">
        <v>6.5208000000000004</v>
      </c>
      <c r="AA47">
        <v>0</v>
      </c>
      <c r="AB47">
        <v>9.3309999999999995</v>
      </c>
      <c r="AC47">
        <v>0</v>
      </c>
      <c r="AD47">
        <v>0</v>
      </c>
      <c r="AE47">
        <v>49.436556000000003</v>
      </c>
      <c r="AF47">
        <v>8.8740000000000006</v>
      </c>
      <c r="AG47">
        <v>40.049999999999997</v>
      </c>
      <c r="AH47">
        <v>61.555</v>
      </c>
      <c r="AI47">
        <v>0</v>
      </c>
      <c r="AJ47">
        <v>0</v>
      </c>
      <c r="AK47">
        <v>50.76</v>
      </c>
      <c r="AL47">
        <v>36.021999999999998</v>
      </c>
      <c r="AM47">
        <v>0</v>
      </c>
      <c r="AN47">
        <v>0.86085</v>
      </c>
      <c r="AO47">
        <v>16.170000000000002</v>
      </c>
      <c r="AP47">
        <v>12.169499999999999</v>
      </c>
      <c r="AQ47">
        <v>0</v>
      </c>
      <c r="AR47">
        <v>13.247999999999999</v>
      </c>
      <c r="AS47">
        <v>13.452</v>
      </c>
      <c r="AT47">
        <v>17.100000000000001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76.8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2268.8664310000004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439.7389</v>
      </c>
      <c r="L48">
        <v>432.1934</v>
      </c>
      <c r="M48">
        <v>92</v>
      </c>
      <c r="N48">
        <v>57.959899999999998</v>
      </c>
      <c r="O48">
        <v>123.66562500000001</v>
      </c>
      <c r="P48">
        <v>103.5</v>
      </c>
      <c r="Q48">
        <v>8</v>
      </c>
      <c r="R48">
        <v>36.622999999999998</v>
      </c>
      <c r="S48">
        <v>9</v>
      </c>
      <c r="T48">
        <v>0</v>
      </c>
      <c r="U48">
        <v>348.97500000000002</v>
      </c>
      <c r="V48">
        <v>13.9</v>
      </c>
      <c r="W48">
        <v>43.7</v>
      </c>
      <c r="X48">
        <v>147.26089999999999</v>
      </c>
      <c r="Y48">
        <v>0</v>
      </c>
      <c r="Z48">
        <v>6.5208000000000004</v>
      </c>
      <c r="AA48">
        <v>0</v>
      </c>
      <c r="AB48">
        <v>9.3309999999999995</v>
      </c>
      <c r="AC48">
        <v>0</v>
      </c>
      <c r="AD48">
        <v>0</v>
      </c>
      <c r="AE48">
        <v>49.436556000000003</v>
      </c>
      <c r="AF48">
        <v>8.8740000000000006</v>
      </c>
      <c r="AG48">
        <v>40.049999999999997</v>
      </c>
      <c r="AH48">
        <v>61.555</v>
      </c>
      <c r="AI48">
        <v>0</v>
      </c>
      <c r="AJ48">
        <v>0</v>
      </c>
      <c r="AK48">
        <v>50.76</v>
      </c>
      <c r="AL48">
        <v>36.021999999999998</v>
      </c>
      <c r="AM48">
        <v>0</v>
      </c>
      <c r="AN48">
        <v>0.86085</v>
      </c>
      <c r="AO48">
        <v>16.170000000000002</v>
      </c>
      <c r="AP48">
        <v>12.169499999999999</v>
      </c>
      <c r="AQ48">
        <v>0</v>
      </c>
      <c r="AR48">
        <v>13.247999999999999</v>
      </c>
      <c r="AS48">
        <v>13.452</v>
      </c>
      <c r="AT48">
        <v>17.52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76.8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2269.2864310000004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443.7389</v>
      </c>
      <c r="L49">
        <v>432.1934</v>
      </c>
      <c r="M49">
        <v>92</v>
      </c>
      <c r="N49">
        <v>57.959899999999998</v>
      </c>
      <c r="O49">
        <v>123.66562500000001</v>
      </c>
      <c r="P49">
        <v>103.5</v>
      </c>
      <c r="Q49">
        <v>12.132899999999999</v>
      </c>
      <c r="R49">
        <v>36.622999999999998</v>
      </c>
      <c r="S49">
        <v>15.096500000000001</v>
      </c>
      <c r="T49">
        <v>0</v>
      </c>
      <c r="U49">
        <v>348.97500000000002</v>
      </c>
      <c r="V49">
        <v>13.9</v>
      </c>
      <c r="W49">
        <v>43.7</v>
      </c>
      <c r="X49">
        <v>147.26089999999999</v>
      </c>
      <c r="Y49">
        <v>0</v>
      </c>
      <c r="Z49">
        <v>6.5208000000000004</v>
      </c>
      <c r="AA49">
        <v>0</v>
      </c>
      <c r="AB49">
        <v>9.3309999999999995</v>
      </c>
      <c r="AC49">
        <v>0</v>
      </c>
      <c r="AD49">
        <v>0</v>
      </c>
      <c r="AE49">
        <v>49.436556000000003</v>
      </c>
      <c r="AF49">
        <v>8.8740000000000006</v>
      </c>
      <c r="AG49">
        <v>40.049999999999997</v>
      </c>
      <c r="AH49">
        <v>61.555</v>
      </c>
      <c r="AI49">
        <v>0</v>
      </c>
      <c r="AJ49">
        <v>0</v>
      </c>
      <c r="AK49">
        <v>50.76</v>
      </c>
      <c r="AL49">
        <v>24.402000000000001</v>
      </c>
      <c r="AM49">
        <v>0</v>
      </c>
      <c r="AN49">
        <v>0.86085</v>
      </c>
      <c r="AO49">
        <v>16.170000000000002</v>
      </c>
      <c r="AP49">
        <v>12.169499999999999</v>
      </c>
      <c r="AQ49">
        <v>0</v>
      </c>
      <c r="AR49">
        <v>48.576000000000001</v>
      </c>
      <c r="AS49">
        <v>13.452</v>
      </c>
      <c r="AT49">
        <v>15.385999999999999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76.8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2305.0898310000011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446.7389</v>
      </c>
      <c r="L50">
        <v>432.1934</v>
      </c>
      <c r="M50">
        <v>92</v>
      </c>
      <c r="N50">
        <v>57.959899999999998</v>
      </c>
      <c r="O50">
        <v>123.66562500000001</v>
      </c>
      <c r="P50">
        <v>103.5</v>
      </c>
      <c r="Q50">
        <v>12.132899999999999</v>
      </c>
      <c r="R50">
        <v>36.622999999999998</v>
      </c>
      <c r="S50">
        <v>15.096500000000001</v>
      </c>
      <c r="T50">
        <v>0</v>
      </c>
      <c r="U50">
        <v>348.97500000000002</v>
      </c>
      <c r="V50">
        <v>13.9</v>
      </c>
      <c r="W50">
        <v>43.7</v>
      </c>
      <c r="X50">
        <v>147.26089999999999</v>
      </c>
      <c r="Y50">
        <v>0</v>
      </c>
      <c r="Z50">
        <v>6.5208000000000004</v>
      </c>
      <c r="AA50">
        <v>0</v>
      </c>
      <c r="AB50">
        <v>9.3309999999999995</v>
      </c>
      <c r="AC50">
        <v>0</v>
      </c>
      <c r="AD50">
        <v>0</v>
      </c>
      <c r="AE50">
        <v>49.436556000000003</v>
      </c>
      <c r="AF50">
        <v>8.8740000000000006</v>
      </c>
      <c r="AG50">
        <v>40.049999999999997</v>
      </c>
      <c r="AH50">
        <v>61.555</v>
      </c>
      <c r="AI50">
        <v>0</v>
      </c>
      <c r="AJ50">
        <v>0</v>
      </c>
      <c r="AK50">
        <v>50.76</v>
      </c>
      <c r="AL50">
        <v>24.402000000000001</v>
      </c>
      <c r="AM50">
        <v>0</v>
      </c>
      <c r="AN50">
        <v>0.86085</v>
      </c>
      <c r="AO50">
        <v>16.170000000000002</v>
      </c>
      <c r="AP50">
        <v>12.169499999999999</v>
      </c>
      <c r="AQ50">
        <v>0</v>
      </c>
      <c r="AR50">
        <v>48.576000000000001</v>
      </c>
      <c r="AS50">
        <v>13.452</v>
      </c>
      <c r="AT50">
        <v>13.188000000000001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76.8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2305.8918310000013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444.7389</v>
      </c>
      <c r="L51">
        <v>432.1934</v>
      </c>
      <c r="M51">
        <v>92</v>
      </c>
      <c r="N51">
        <v>57.959899999999998</v>
      </c>
      <c r="O51">
        <v>123.66562500000001</v>
      </c>
      <c r="P51">
        <v>103.5</v>
      </c>
      <c r="Q51">
        <v>12.132899999999999</v>
      </c>
      <c r="R51">
        <v>36.622999999999998</v>
      </c>
      <c r="S51">
        <v>15.096500000000001</v>
      </c>
      <c r="T51">
        <v>0</v>
      </c>
      <c r="U51">
        <v>348.97500000000002</v>
      </c>
      <c r="V51">
        <v>13.9</v>
      </c>
      <c r="W51">
        <v>43.7</v>
      </c>
      <c r="X51">
        <v>147.26089999999999</v>
      </c>
      <c r="Y51">
        <v>0</v>
      </c>
      <c r="Z51">
        <v>0</v>
      </c>
      <c r="AA51">
        <v>0</v>
      </c>
      <c r="AB51">
        <v>9.3309999999999995</v>
      </c>
      <c r="AC51">
        <v>0</v>
      </c>
      <c r="AD51">
        <v>0</v>
      </c>
      <c r="AE51">
        <v>49.436556000000003</v>
      </c>
      <c r="AF51">
        <v>8.8740000000000006</v>
      </c>
      <c r="AG51">
        <v>40.049999999999997</v>
      </c>
      <c r="AH51">
        <v>61.555</v>
      </c>
      <c r="AI51">
        <v>0</v>
      </c>
      <c r="AJ51">
        <v>0</v>
      </c>
      <c r="AK51">
        <v>50.76</v>
      </c>
      <c r="AL51">
        <v>24.402000000000001</v>
      </c>
      <c r="AM51">
        <v>0</v>
      </c>
      <c r="AN51">
        <v>0.86085</v>
      </c>
      <c r="AO51">
        <v>16.170000000000002</v>
      </c>
      <c r="AP51">
        <v>12.169499999999999</v>
      </c>
      <c r="AQ51">
        <v>0</v>
      </c>
      <c r="AR51">
        <v>13.247999999999999</v>
      </c>
      <c r="AS51">
        <v>13.452</v>
      </c>
      <c r="AT51">
        <v>13.188000000000001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76.8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2262.0430310000015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449.93889999999999</v>
      </c>
      <c r="L52">
        <v>432.1934</v>
      </c>
      <c r="M52">
        <v>92</v>
      </c>
      <c r="N52">
        <v>57.959899999999998</v>
      </c>
      <c r="O52">
        <v>123.66562500000001</v>
      </c>
      <c r="P52">
        <v>103.5</v>
      </c>
      <c r="Q52">
        <v>12.132899999999999</v>
      </c>
      <c r="R52">
        <v>36.622999999999998</v>
      </c>
      <c r="S52">
        <v>15.096500000000001</v>
      </c>
      <c r="T52">
        <v>0</v>
      </c>
      <c r="U52">
        <v>348.97500000000002</v>
      </c>
      <c r="V52">
        <v>13.9</v>
      </c>
      <c r="W52">
        <v>43.7</v>
      </c>
      <c r="X52">
        <v>147.26089999999999</v>
      </c>
      <c r="Y52">
        <v>0</v>
      </c>
      <c r="Z52">
        <v>0</v>
      </c>
      <c r="AA52">
        <v>0</v>
      </c>
      <c r="AB52">
        <v>9.3309999999999995</v>
      </c>
      <c r="AC52">
        <v>0</v>
      </c>
      <c r="AD52">
        <v>0</v>
      </c>
      <c r="AE52">
        <v>49.436556000000003</v>
      </c>
      <c r="AF52">
        <v>8.8740000000000006</v>
      </c>
      <c r="AG52">
        <v>40.049999999999997</v>
      </c>
      <c r="AH52">
        <v>61.555</v>
      </c>
      <c r="AI52">
        <v>0</v>
      </c>
      <c r="AJ52">
        <v>0</v>
      </c>
      <c r="AK52">
        <v>50.76</v>
      </c>
      <c r="AL52">
        <v>24.402000000000001</v>
      </c>
      <c r="AM52">
        <v>0</v>
      </c>
      <c r="AN52">
        <v>0.86085</v>
      </c>
      <c r="AO52">
        <v>16.170000000000002</v>
      </c>
      <c r="AP52">
        <v>12.169499999999999</v>
      </c>
      <c r="AQ52">
        <v>0</v>
      </c>
      <c r="AR52">
        <v>13.247999999999999</v>
      </c>
      <c r="AS52">
        <v>13.452</v>
      </c>
      <c r="AT52">
        <v>13.188000000000001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76.8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2267.2430310000013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476.7389</v>
      </c>
      <c r="L53">
        <v>432.1934</v>
      </c>
      <c r="M53">
        <v>92</v>
      </c>
      <c r="N53">
        <v>57.959899999999998</v>
      </c>
      <c r="O53">
        <v>123.66562500000001</v>
      </c>
      <c r="P53">
        <v>103.5</v>
      </c>
      <c r="Q53">
        <v>12.132899999999999</v>
      </c>
      <c r="R53">
        <v>36.622999999999998</v>
      </c>
      <c r="S53">
        <v>15.096500000000001</v>
      </c>
      <c r="T53">
        <v>0</v>
      </c>
      <c r="U53">
        <v>348.97500000000002</v>
      </c>
      <c r="V53">
        <v>13.9</v>
      </c>
      <c r="W53">
        <v>43.7</v>
      </c>
      <c r="X53">
        <v>147.26089999999999</v>
      </c>
      <c r="Y53">
        <v>0</v>
      </c>
      <c r="Z53">
        <v>0</v>
      </c>
      <c r="AA53">
        <v>0</v>
      </c>
      <c r="AB53">
        <v>9.3309999999999995</v>
      </c>
      <c r="AC53">
        <v>0</v>
      </c>
      <c r="AD53">
        <v>0</v>
      </c>
      <c r="AE53">
        <v>49.436556000000003</v>
      </c>
      <c r="AF53">
        <v>8.8740000000000006</v>
      </c>
      <c r="AG53">
        <v>40.049999999999997</v>
      </c>
      <c r="AH53">
        <v>61.555</v>
      </c>
      <c r="AI53">
        <v>0</v>
      </c>
      <c r="AJ53">
        <v>0</v>
      </c>
      <c r="AK53">
        <v>50.76</v>
      </c>
      <c r="AL53">
        <v>24.402000000000001</v>
      </c>
      <c r="AM53">
        <v>0</v>
      </c>
      <c r="AN53">
        <v>0.86085</v>
      </c>
      <c r="AO53">
        <v>16.170000000000002</v>
      </c>
      <c r="AP53">
        <v>12.169499999999999</v>
      </c>
      <c r="AQ53">
        <v>0</v>
      </c>
      <c r="AR53">
        <v>13.247999999999999</v>
      </c>
      <c r="AS53">
        <v>13.452</v>
      </c>
      <c r="AT53">
        <v>13.188000000000001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76.8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2294.0430310000015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482.7389</v>
      </c>
      <c r="L54">
        <v>432.1934</v>
      </c>
      <c r="M54">
        <v>92</v>
      </c>
      <c r="N54">
        <v>57.959899999999998</v>
      </c>
      <c r="O54">
        <v>123.66562500000001</v>
      </c>
      <c r="P54">
        <v>103.5</v>
      </c>
      <c r="Q54">
        <v>12.132899999999999</v>
      </c>
      <c r="R54">
        <v>36.622999999999998</v>
      </c>
      <c r="S54">
        <v>15.096500000000001</v>
      </c>
      <c r="T54">
        <v>0</v>
      </c>
      <c r="U54">
        <v>348.97500000000002</v>
      </c>
      <c r="V54">
        <v>13.9</v>
      </c>
      <c r="W54">
        <v>43.7</v>
      </c>
      <c r="X54">
        <v>147.26089999999999</v>
      </c>
      <c r="Y54">
        <v>0</v>
      </c>
      <c r="Z54">
        <v>0</v>
      </c>
      <c r="AA54">
        <v>0</v>
      </c>
      <c r="AB54">
        <v>9.3309999999999995</v>
      </c>
      <c r="AC54">
        <v>0</v>
      </c>
      <c r="AD54">
        <v>0</v>
      </c>
      <c r="AE54">
        <v>49.436556000000003</v>
      </c>
      <c r="AF54">
        <v>8.8740000000000006</v>
      </c>
      <c r="AG54">
        <v>40.049999999999997</v>
      </c>
      <c r="AH54">
        <v>61.555</v>
      </c>
      <c r="AI54">
        <v>0</v>
      </c>
      <c r="AJ54">
        <v>0</v>
      </c>
      <c r="AK54">
        <v>50.76</v>
      </c>
      <c r="AL54">
        <v>24.402000000000001</v>
      </c>
      <c r="AM54">
        <v>0</v>
      </c>
      <c r="AN54">
        <v>0.86085</v>
      </c>
      <c r="AO54">
        <v>16.170000000000002</v>
      </c>
      <c r="AP54">
        <v>12.169499999999999</v>
      </c>
      <c r="AQ54">
        <v>0</v>
      </c>
      <c r="AR54">
        <v>13.247999999999999</v>
      </c>
      <c r="AS54">
        <v>13.452</v>
      </c>
      <c r="AT54">
        <v>13.188000000000001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76.8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2300.0430310000015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463.7389</v>
      </c>
      <c r="L55">
        <v>359.37683099999998</v>
      </c>
      <c r="M55">
        <v>92</v>
      </c>
      <c r="N55">
        <v>57.959899999999998</v>
      </c>
      <c r="O55">
        <v>123.66562500000001</v>
      </c>
      <c r="P55">
        <v>103.5</v>
      </c>
      <c r="Q55">
        <v>9</v>
      </c>
      <c r="R55">
        <v>36.622999999999998</v>
      </c>
      <c r="S55">
        <v>11</v>
      </c>
      <c r="T55">
        <v>0</v>
      </c>
      <c r="U55">
        <v>348.97500000000002</v>
      </c>
      <c r="V55">
        <v>13.9</v>
      </c>
      <c r="W55">
        <v>43.7</v>
      </c>
      <c r="X55">
        <v>147.26089999999999</v>
      </c>
      <c r="Y55">
        <v>0</v>
      </c>
      <c r="Z55">
        <v>0</v>
      </c>
      <c r="AA55">
        <v>0</v>
      </c>
      <c r="AB55">
        <v>9.3309999999999995</v>
      </c>
      <c r="AC55">
        <v>0</v>
      </c>
      <c r="AD55">
        <v>0</v>
      </c>
      <c r="AE55">
        <v>49.436556000000003</v>
      </c>
      <c r="AF55">
        <v>8.8740000000000006</v>
      </c>
      <c r="AG55">
        <v>40.049999999999997</v>
      </c>
      <c r="AH55">
        <v>61.555</v>
      </c>
      <c r="AI55">
        <v>0</v>
      </c>
      <c r="AJ55">
        <v>0</v>
      </c>
      <c r="AK55">
        <v>50.76</v>
      </c>
      <c r="AL55">
        <v>24.402000000000001</v>
      </c>
      <c r="AM55">
        <v>0</v>
      </c>
      <c r="AN55">
        <v>0.86085</v>
      </c>
      <c r="AO55">
        <v>16.170000000000002</v>
      </c>
      <c r="AP55">
        <v>12.169499999999999</v>
      </c>
      <c r="AQ55">
        <v>0</v>
      </c>
      <c r="AR55">
        <v>13.247999999999999</v>
      </c>
      <c r="AS55">
        <v>13.452</v>
      </c>
      <c r="AT55">
        <v>13.188000000000001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76.8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2200.9970620000008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458.7389</v>
      </c>
      <c r="L56">
        <v>355.47296699999998</v>
      </c>
      <c r="M56">
        <v>92</v>
      </c>
      <c r="N56">
        <v>57.959899999999998</v>
      </c>
      <c r="O56">
        <v>123.66562500000001</v>
      </c>
      <c r="P56">
        <v>103.5</v>
      </c>
      <c r="Q56">
        <v>9</v>
      </c>
      <c r="R56">
        <v>36.622999999999998</v>
      </c>
      <c r="S56">
        <v>11</v>
      </c>
      <c r="T56">
        <v>0</v>
      </c>
      <c r="U56">
        <v>348.97500000000002</v>
      </c>
      <c r="V56">
        <v>13.9</v>
      </c>
      <c r="W56">
        <v>43.7</v>
      </c>
      <c r="X56">
        <v>147.26089999999999</v>
      </c>
      <c r="Y56">
        <v>0</v>
      </c>
      <c r="Z56">
        <v>0</v>
      </c>
      <c r="AA56">
        <v>0</v>
      </c>
      <c r="AB56">
        <v>9.3309999999999995</v>
      </c>
      <c r="AC56">
        <v>0</v>
      </c>
      <c r="AD56">
        <v>0</v>
      </c>
      <c r="AE56">
        <v>49.436556000000003</v>
      </c>
      <c r="AF56">
        <v>8.8740000000000006</v>
      </c>
      <c r="AG56">
        <v>40.049999999999997</v>
      </c>
      <c r="AH56">
        <v>61.555</v>
      </c>
      <c r="AI56">
        <v>0</v>
      </c>
      <c r="AJ56">
        <v>0</v>
      </c>
      <c r="AK56">
        <v>50.76</v>
      </c>
      <c r="AL56">
        <v>24.402000000000001</v>
      </c>
      <c r="AM56">
        <v>0</v>
      </c>
      <c r="AN56">
        <v>0.86085</v>
      </c>
      <c r="AO56">
        <v>16.170000000000002</v>
      </c>
      <c r="AP56">
        <v>12.169499999999999</v>
      </c>
      <c r="AQ56">
        <v>0</v>
      </c>
      <c r="AR56">
        <v>13.247999999999999</v>
      </c>
      <c r="AS56">
        <v>13.452</v>
      </c>
      <c r="AT56">
        <v>13.188000000000001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76.8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2192.0931980000005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481.7389</v>
      </c>
      <c r="L57">
        <v>363</v>
      </c>
      <c r="M57">
        <v>92</v>
      </c>
      <c r="N57">
        <v>57.959899999999998</v>
      </c>
      <c r="O57">
        <v>123.66562500000001</v>
      </c>
      <c r="P57">
        <v>103.5</v>
      </c>
      <c r="Q57">
        <v>9</v>
      </c>
      <c r="R57">
        <v>36.622999999999998</v>
      </c>
      <c r="S57">
        <v>11</v>
      </c>
      <c r="T57">
        <v>0</v>
      </c>
      <c r="U57">
        <v>348.97500000000002</v>
      </c>
      <c r="V57">
        <v>13.9</v>
      </c>
      <c r="W57">
        <v>43.7</v>
      </c>
      <c r="X57">
        <v>147.26089999999999</v>
      </c>
      <c r="Y57">
        <v>0</v>
      </c>
      <c r="Z57">
        <v>0</v>
      </c>
      <c r="AA57">
        <v>0</v>
      </c>
      <c r="AB57">
        <v>9.3309999999999995</v>
      </c>
      <c r="AC57">
        <v>0</v>
      </c>
      <c r="AD57">
        <v>0</v>
      </c>
      <c r="AE57">
        <v>49.436556000000003</v>
      </c>
      <c r="AF57">
        <v>8.8740000000000006</v>
      </c>
      <c r="AG57">
        <v>40.049999999999997</v>
      </c>
      <c r="AH57">
        <v>61.555</v>
      </c>
      <c r="AI57">
        <v>0</v>
      </c>
      <c r="AJ57">
        <v>0</v>
      </c>
      <c r="AK57">
        <v>50.76</v>
      </c>
      <c r="AL57">
        <v>24.402000000000001</v>
      </c>
      <c r="AM57">
        <v>0</v>
      </c>
      <c r="AN57">
        <v>0.86085</v>
      </c>
      <c r="AO57">
        <v>16.170000000000002</v>
      </c>
      <c r="AP57">
        <v>12.169499999999999</v>
      </c>
      <c r="AQ57">
        <v>0</v>
      </c>
      <c r="AR57">
        <v>13.247999999999999</v>
      </c>
      <c r="AS57">
        <v>13.452</v>
      </c>
      <c r="AT57">
        <v>13.188000000000001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76.8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2222.6202310000012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581.93889999999999</v>
      </c>
      <c r="L58">
        <v>458.33330000000001</v>
      </c>
      <c r="M58">
        <v>92</v>
      </c>
      <c r="N58">
        <v>57.959899999999998</v>
      </c>
      <c r="O58">
        <v>123.66562500000001</v>
      </c>
      <c r="P58">
        <v>103.5</v>
      </c>
      <c r="Q58">
        <v>15.2104</v>
      </c>
      <c r="R58">
        <v>42.390099999999997</v>
      </c>
      <c r="S58">
        <v>19.799600000000002</v>
      </c>
      <c r="T58">
        <v>0</v>
      </c>
      <c r="U58">
        <v>348.97500000000002</v>
      </c>
      <c r="V58">
        <v>13.9</v>
      </c>
      <c r="W58">
        <v>43.7</v>
      </c>
      <c r="X58">
        <v>147.26089999999999</v>
      </c>
      <c r="Y58">
        <v>0</v>
      </c>
      <c r="Z58">
        <v>0</v>
      </c>
      <c r="AA58">
        <v>0</v>
      </c>
      <c r="AB58">
        <v>9.3309999999999995</v>
      </c>
      <c r="AC58">
        <v>0</v>
      </c>
      <c r="AD58">
        <v>0</v>
      </c>
      <c r="AE58">
        <v>49.436556000000003</v>
      </c>
      <c r="AF58">
        <v>8.8740000000000006</v>
      </c>
      <c r="AG58">
        <v>40.049999999999997</v>
      </c>
      <c r="AH58">
        <v>61.555</v>
      </c>
      <c r="AI58">
        <v>0</v>
      </c>
      <c r="AJ58">
        <v>0</v>
      </c>
      <c r="AK58">
        <v>50.76</v>
      </c>
      <c r="AL58">
        <v>24.402000000000001</v>
      </c>
      <c r="AM58">
        <v>0</v>
      </c>
      <c r="AN58">
        <v>0.86085</v>
      </c>
      <c r="AO58">
        <v>16.170000000000002</v>
      </c>
      <c r="AP58">
        <v>12.169499999999999</v>
      </c>
      <c r="AQ58">
        <v>0</v>
      </c>
      <c r="AR58">
        <v>13.247999999999999</v>
      </c>
      <c r="AS58">
        <v>13.452</v>
      </c>
      <c r="AT58">
        <v>13.188000000000001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76.8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2438.9306310000011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609.44209999999998</v>
      </c>
      <c r="L59">
        <v>462</v>
      </c>
      <c r="M59">
        <v>92</v>
      </c>
      <c r="N59">
        <v>57.959899999999998</v>
      </c>
      <c r="O59">
        <v>123.66562500000001</v>
      </c>
      <c r="P59">
        <v>103.5</v>
      </c>
      <c r="Q59">
        <v>19.984999999999999</v>
      </c>
      <c r="R59">
        <v>42.390099999999997</v>
      </c>
      <c r="S59">
        <v>26.3901</v>
      </c>
      <c r="T59">
        <v>0</v>
      </c>
      <c r="U59">
        <v>348.97500000000002</v>
      </c>
      <c r="V59">
        <v>13.9</v>
      </c>
      <c r="W59">
        <v>43.7</v>
      </c>
      <c r="X59">
        <v>147.26089999999999</v>
      </c>
      <c r="Y59">
        <v>0</v>
      </c>
      <c r="Z59">
        <v>0</v>
      </c>
      <c r="AA59">
        <v>0</v>
      </c>
      <c r="AB59">
        <v>9.3309999999999995</v>
      </c>
      <c r="AC59">
        <v>0</v>
      </c>
      <c r="AD59">
        <v>0</v>
      </c>
      <c r="AE59">
        <v>49.436556000000003</v>
      </c>
      <c r="AF59">
        <v>8.8740000000000006</v>
      </c>
      <c r="AG59">
        <v>40.049999999999997</v>
      </c>
      <c r="AH59">
        <v>61.555</v>
      </c>
      <c r="AI59">
        <v>0</v>
      </c>
      <c r="AJ59">
        <v>0</v>
      </c>
      <c r="AK59">
        <v>50.76</v>
      </c>
      <c r="AL59">
        <v>24.402000000000001</v>
      </c>
      <c r="AM59">
        <v>0</v>
      </c>
      <c r="AN59">
        <v>0.86085</v>
      </c>
      <c r="AO59">
        <v>16.170000000000002</v>
      </c>
      <c r="AP59">
        <v>12.169499999999999</v>
      </c>
      <c r="AQ59">
        <v>0</v>
      </c>
      <c r="AR59">
        <v>22.08</v>
      </c>
      <c r="AS59">
        <v>13.452</v>
      </c>
      <c r="AT59">
        <v>13.188000000000001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76.8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2490.2976310000013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609.44209999999998</v>
      </c>
      <c r="L60">
        <v>462</v>
      </c>
      <c r="M60">
        <v>92</v>
      </c>
      <c r="N60">
        <v>57.959899999999998</v>
      </c>
      <c r="O60">
        <v>123.66562500000001</v>
      </c>
      <c r="P60">
        <v>103.5</v>
      </c>
      <c r="Q60">
        <v>19.984999999999999</v>
      </c>
      <c r="R60">
        <v>42.390099999999997</v>
      </c>
      <c r="S60">
        <v>26.3901</v>
      </c>
      <c r="T60">
        <v>0</v>
      </c>
      <c r="U60">
        <v>348.97500000000002</v>
      </c>
      <c r="V60">
        <v>13.9</v>
      </c>
      <c r="W60">
        <v>43.7</v>
      </c>
      <c r="X60">
        <v>147.26089999999999</v>
      </c>
      <c r="Y60">
        <v>0</v>
      </c>
      <c r="Z60">
        <v>0</v>
      </c>
      <c r="AA60">
        <v>0</v>
      </c>
      <c r="AB60">
        <v>9.3309999999999995</v>
      </c>
      <c r="AC60">
        <v>0</v>
      </c>
      <c r="AD60">
        <v>0</v>
      </c>
      <c r="AE60">
        <v>49.436556000000003</v>
      </c>
      <c r="AF60">
        <v>8.8740000000000006</v>
      </c>
      <c r="AG60">
        <v>40.049999999999997</v>
      </c>
      <c r="AH60">
        <v>61.555</v>
      </c>
      <c r="AI60">
        <v>0</v>
      </c>
      <c r="AJ60">
        <v>0</v>
      </c>
      <c r="AK60">
        <v>50.76</v>
      </c>
      <c r="AL60">
        <v>24.402000000000001</v>
      </c>
      <c r="AM60">
        <v>0</v>
      </c>
      <c r="AN60">
        <v>0.86085</v>
      </c>
      <c r="AO60">
        <v>16.170000000000002</v>
      </c>
      <c r="AP60">
        <v>12.169499999999999</v>
      </c>
      <c r="AQ60">
        <v>0</v>
      </c>
      <c r="AR60">
        <v>22.08</v>
      </c>
      <c r="AS60">
        <v>13.452</v>
      </c>
      <c r="AT60">
        <v>13.188000000000001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76.8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2490.2976310000013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569.20889999999997</v>
      </c>
      <c r="L61">
        <v>432.99340000000001</v>
      </c>
      <c r="M61">
        <v>92</v>
      </c>
      <c r="N61">
        <v>57.959899999999998</v>
      </c>
      <c r="O61">
        <v>123.66562500000001</v>
      </c>
      <c r="P61">
        <v>103.5</v>
      </c>
      <c r="Q61">
        <v>12.212899999999999</v>
      </c>
      <c r="R61">
        <v>42.390099999999997</v>
      </c>
      <c r="S61">
        <v>16.2165</v>
      </c>
      <c r="T61">
        <v>0</v>
      </c>
      <c r="U61">
        <v>348.97500000000002</v>
      </c>
      <c r="V61">
        <v>13.9</v>
      </c>
      <c r="W61">
        <v>44.280611</v>
      </c>
      <c r="X61">
        <v>147.26089999999999</v>
      </c>
      <c r="Y61">
        <v>0</v>
      </c>
      <c r="Z61">
        <v>0</v>
      </c>
      <c r="AA61">
        <v>0</v>
      </c>
      <c r="AB61">
        <v>9.3309999999999995</v>
      </c>
      <c r="AC61">
        <v>0</v>
      </c>
      <c r="AD61">
        <v>0</v>
      </c>
      <c r="AE61">
        <v>49.436556000000003</v>
      </c>
      <c r="AF61">
        <v>8.8740000000000006</v>
      </c>
      <c r="AG61">
        <v>40.049999999999997</v>
      </c>
      <c r="AH61">
        <v>61.555</v>
      </c>
      <c r="AI61">
        <v>0</v>
      </c>
      <c r="AJ61">
        <v>0</v>
      </c>
      <c r="AK61">
        <v>50.76</v>
      </c>
      <c r="AL61">
        <v>36.021999999999998</v>
      </c>
      <c r="AM61">
        <v>0</v>
      </c>
      <c r="AN61">
        <v>0.86085</v>
      </c>
      <c r="AO61">
        <v>16.170000000000002</v>
      </c>
      <c r="AP61">
        <v>12.169499999999999</v>
      </c>
      <c r="AQ61">
        <v>0</v>
      </c>
      <c r="AR61">
        <v>22.08</v>
      </c>
      <c r="AS61">
        <v>13.452</v>
      </c>
      <c r="AT61">
        <v>13.188000000000001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76.8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2415.3127420000005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569.20889999999997</v>
      </c>
      <c r="L62">
        <v>432.99340000000001</v>
      </c>
      <c r="M62">
        <v>92</v>
      </c>
      <c r="N62">
        <v>57.959899999999998</v>
      </c>
      <c r="O62">
        <v>123.66562500000001</v>
      </c>
      <c r="P62">
        <v>103.5</v>
      </c>
      <c r="Q62">
        <v>12.212899999999999</v>
      </c>
      <c r="R62">
        <v>42.390099999999997</v>
      </c>
      <c r="S62">
        <v>16.2165</v>
      </c>
      <c r="T62">
        <v>0</v>
      </c>
      <c r="U62">
        <v>348.97500000000002</v>
      </c>
      <c r="V62">
        <v>13.9</v>
      </c>
      <c r="W62">
        <v>44.31</v>
      </c>
      <c r="X62">
        <v>147.26089999999999</v>
      </c>
      <c r="Y62">
        <v>0</v>
      </c>
      <c r="Z62">
        <v>0</v>
      </c>
      <c r="AA62">
        <v>0</v>
      </c>
      <c r="AB62">
        <v>9.3309999999999995</v>
      </c>
      <c r="AC62">
        <v>0</v>
      </c>
      <c r="AD62">
        <v>0</v>
      </c>
      <c r="AE62">
        <v>49.436556000000003</v>
      </c>
      <c r="AF62">
        <v>8.8740000000000006</v>
      </c>
      <c r="AG62">
        <v>40.049999999999997</v>
      </c>
      <c r="AH62">
        <v>61.555</v>
      </c>
      <c r="AI62">
        <v>0</v>
      </c>
      <c r="AJ62">
        <v>0</v>
      </c>
      <c r="AK62">
        <v>50.76</v>
      </c>
      <c r="AL62">
        <v>85.988</v>
      </c>
      <c r="AM62">
        <v>0</v>
      </c>
      <c r="AN62">
        <v>0.86085</v>
      </c>
      <c r="AO62">
        <v>16.170000000000002</v>
      </c>
      <c r="AP62">
        <v>12.169499999999999</v>
      </c>
      <c r="AQ62">
        <v>0</v>
      </c>
      <c r="AR62">
        <v>22.08</v>
      </c>
      <c r="AS62">
        <v>13.452</v>
      </c>
      <c r="AT62">
        <v>13.188000000000001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2465.3081310000007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569.20889999999997</v>
      </c>
      <c r="L63">
        <v>462</v>
      </c>
      <c r="M63">
        <v>92</v>
      </c>
      <c r="N63">
        <v>57.959899999999998</v>
      </c>
      <c r="O63">
        <v>123.66562500000001</v>
      </c>
      <c r="P63">
        <v>103.5</v>
      </c>
      <c r="Q63">
        <v>12.212899999999999</v>
      </c>
      <c r="R63">
        <v>42.392195999999998</v>
      </c>
      <c r="S63">
        <v>16.2165</v>
      </c>
      <c r="T63">
        <v>0</v>
      </c>
      <c r="U63">
        <v>348.97500000000002</v>
      </c>
      <c r="V63">
        <v>13.9</v>
      </c>
      <c r="W63">
        <v>44.31</v>
      </c>
      <c r="X63">
        <v>147.26089999999999</v>
      </c>
      <c r="Y63">
        <v>0</v>
      </c>
      <c r="Z63">
        <v>0</v>
      </c>
      <c r="AA63">
        <v>0</v>
      </c>
      <c r="AB63">
        <v>9.3309999999999995</v>
      </c>
      <c r="AC63">
        <v>0</v>
      </c>
      <c r="AD63">
        <v>0</v>
      </c>
      <c r="AE63">
        <v>49.436556000000003</v>
      </c>
      <c r="AF63">
        <v>8.8740000000000006</v>
      </c>
      <c r="AG63">
        <v>40.049999999999997</v>
      </c>
      <c r="AH63">
        <v>61.555</v>
      </c>
      <c r="AI63">
        <v>0</v>
      </c>
      <c r="AJ63">
        <v>0</v>
      </c>
      <c r="AK63">
        <v>50.76</v>
      </c>
      <c r="AL63">
        <v>85.988</v>
      </c>
      <c r="AM63">
        <v>0</v>
      </c>
      <c r="AN63">
        <v>0.84172000000000002</v>
      </c>
      <c r="AO63">
        <v>16.170000000000002</v>
      </c>
      <c r="AP63">
        <v>12.169499999999999</v>
      </c>
      <c r="AQ63">
        <v>0</v>
      </c>
      <c r="AR63">
        <v>22.08</v>
      </c>
      <c r="AS63">
        <v>13.452</v>
      </c>
      <c r="AT63">
        <v>13.188000000000001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76.8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2494.2976970000004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569.20889999999997</v>
      </c>
      <c r="L64">
        <v>462</v>
      </c>
      <c r="M64">
        <v>92</v>
      </c>
      <c r="N64">
        <v>57.959899999999998</v>
      </c>
      <c r="O64">
        <v>123.66562500000001</v>
      </c>
      <c r="P64">
        <v>103.5</v>
      </c>
      <c r="Q64">
        <v>12.212899999999999</v>
      </c>
      <c r="R64">
        <v>42.392195999999998</v>
      </c>
      <c r="S64">
        <v>16.2165</v>
      </c>
      <c r="T64">
        <v>0</v>
      </c>
      <c r="U64">
        <v>348.97500000000002</v>
      </c>
      <c r="V64">
        <v>13.9</v>
      </c>
      <c r="W64">
        <v>44.31</v>
      </c>
      <c r="X64">
        <v>147.26089999999999</v>
      </c>
      <c r="Y64">
        <v>0</v>
      </c>
      <c r="Z64">
        <v>0</v>
      </c>
      <c r="AA64">
        <v>0</v>
      </c>
      <c r="AB64">
        <v>9.3309999999999995</v>
      </c>
      <c r="AC64">
        <v>0</v>
      </c>
      <c r="AD64">
        <v>0</v>
      </c>
      <c r="AE64">
        <v>49.436556000000003</v>
      </c>
      <c r="AF64">
        <v>8.8740000000000006</v>
      </c>
      <c r="AG64">
        <v>40.049999999999997</v>
      </c>
      <c r="AH64">
        <v>64.017200000000003</v>
      </c>
      <c r="AI64">
        <v>0</v>
      </c>
      <c r="AJ64">
        <v>0</v>
      </c>
      <c r="AK64">
        <v>50.76</v>
      </c>
      <c r="AL64">
        <v>85.988</v>
      </c>
      <c r="AM64">
        <v>0</v>
      </c>
      <c r="AN64">
        <v>0.84172000000000002</v>
      </c>
      <c r="AO64">
        <v>16.170000000000002</v>
      </c>
      <c r="AP64">
        <v>12.169499999999999</v>
      </c>
      <c r="AQ64">
        <v>0</v>
      </c>
      <c r="AR64">
        <v>22.08</v>
      </c>
      <c r="AS64">
        <v>13.452</v>
      </c>
      <c r="AT64">
        <v>13.188000000000001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2496.7598970000008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569.20889999999997</v>
      </c>
      <c r="L65">
        <v>462</v>
      </c>
      <c r="M65">
        <v>92</v>
      </c>
      <c r="N65">
        <v>57.959899999999998</v>
      </c>
      <c r="O65">
        <v>123.66562500000001</v>
      </c>
      <c r="P65">
        <v>103.5</v>
      </c>
      <c r="Q65">
        <v>12.212899999999999</v>
      </c>
      <c r="R65">
        <v>42.392195999999998</v>
      </c>
      <c r="S65">
        <v>16.2165</v>
      </c>
      <c r="T65">
        <v>0</v>
      </c>
      <c r="U65">
        <v>348.97500000000002</v>
      </c>
      <c r="V65">
        <v>13.9</v>
      </c>
      <c r="W65">
        <v>44.31</v>
      </c>
      <c r="X65">
        <v>147.26089999999999</v>
      </c>
      <c r="Y65">
        <v>0</v>
      </c>
      <c r="Z65">
        <v>0</v>
      </c>
      <c r="AA65">
        <v>0</v>
      </c>
      <c r="AB65">
        <v>9.3309999999999995</v>
      </c>
      <c r="AC65">
        <v>0</v>
      </c>
      <c r="AD65">
        <v>0</v>
      </c>
      <c r="AE65">
        <v>49.436556000000003</v>
      </c>
      <c r="AF65">
        <v>8.8740000000000006</v>
      </c>
      <c r="AG65">
        <v>40.049999999999997</v>
      </c>
      <c r="AH65">
        <v>66.290000000000006</v>
      </c>
      <c r="AI65">
        <v>0</v>
      </c>
      <c r="AJ65">
        <v>0</v>
      </c>
      <c r="AK65">
        <v>50.76</v>
      </c>
      <c r="AL65">
        <v>85.988</v>
      </c>
      <c r="AM65">
        <v>0</v>
      </c>
      <c r="AN65">
        <v>0.84172000000000002</v>
      </c>
      <c r="AO65">
        <v>16.170000000000002</v>
      </c>
      <c r="AP65">
        <v>12.169499999999999</v>
      </c>
      <c r="AQ65">
        <v>0</v>
      </c>
      <c r="AR65">
        <v>22.08</v>
      </c>
      <c r="AS65">
        <v>13.452</v>
      </c>
      <c r="AT65">
        <v>13.188000000000001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76.8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2499.0326970000006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584.20889999999997</v>
      </c>
      <c r="L66">
        <v>462</v>
      </c>
      <c r="M66">
        <v>92</v>
      </c>
      <c r="N66">
        <v>57.959899999999998</v>
      </c>
      <c r="O66">
        <v>123.66562500000001</v>
      </c>
      <c r="P66">
        <v>103.5</v>
      </c>
      <c r="Q66">
        <v>12.212899999999999</v>
      </c>
      <c r="R66">
        <v>42.392195999999998</v>
      </c>
      <c r="S66">
        <v>16.2165</v>
      </c>
      <c r="T66">
        <v>0</v>
      </c>
      <c r="U66">
        <v>348.97500000000002</v>
      </c>
      <c r="V66">
        <v>13.9</v>
      </c>
      <c r="W66">
        <v>44.31</v>
      </c>
      <c r="X66">
        <v>147.26089999999999</v>
      </c>
      <c r="Y66">
        <v>0</v>
      </c>
      <c r="Z66">
        <v>0</v>
      </c>
      <c r="AA66">
        <v>0</v>
      </c>
      <c r="AB66">
        <v>9.3309999999999995</v>
      </c>
      <c r="AC66">
        <v>0</v>
      </c>
      <c r="AD66">
        <v>0</v>
      </c>
      <c r="AE66">
        <v>49.436556000000003</v>
      </c>
      <c r="AF66">
        <v>8.8740000000000006</v>
      </c>
      <c r="AG66">
        <v>40.049999999999997</v>
      </c>
      <c r="AH66">
        <v>66.290000000000006</v>
      </c>
      <c r="AI66">
        <v>0</v>
      </c>
      <c r="AJ66">
        <v>0</v>
      </c>
      <c r="AK66">
        <v>50.76</v>
      </c>
      <c r="AL66">
        <v>40.088999999999999</v>
      </c>
      <c r="AM66">
        <v>0</v>
      </c>
      <c r="AN66">
        <v>0.84172000000000002</v>
      </c>
      <c r="AO66">
        <v>16.170000000000002</v>
      </c>
      <c r="AP66">
        <v>12.169499999999999</v>
      </c>
      <c r="AQ66">
        <v>0</v>
      </c>
      <c r="AR66">
        <v>22.08</v>
      </c>
      <c r="AS66">
        <v>13.452</v>
      </c>
      <c r="AT66">
        <v>13.188000000000001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76.8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2468.1336970000011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646.54679999999996</v>
      </c>
      <c r="L67">
        <v>462</v>
      </c>
      <c r="M67">
        <v>92</v>
      </c>
      <c r="N67">
        <v>57.959899999999998</v>
      </c>
      <c r="O67">
        <v>123.66562500000001</v>
      </c>
      <c r="P67">
        <v>103.5</v>
      </c>
      <c r="Q67">
        <v>16.9925</v>
      </c>
      <c r="R67">
        <v>42.392195999999998</v>
      </c>
      <c r="S67">
        <v>22.806999999999999</v>
      </c>
      <c r="T67">
        <v>0</v>
      </c>
      <c r="U67">
        <v>348.97500000000002</v>
      </c>
      <c r="V67">
        <v>13.9</v>
      </c>
      <c r="W67">
        <v>44.31</v>
      </c>
      <c r="X67">
        <v>147.26089999999999</v>
      </c>
      <c r="Y67">
        <v>0</v>
      </c>
      <c r="Z67">
        <v>0</v>
      </c>
      <c r="AA67">
        <v>0</v>
      </c>
      <c r="AB67">
        <v>9.3309999999999995</v>
      </c>
      <c r="AC67">
        <v>0</v>
      </c>
      <c r="AD67">
        <v>0</v>
      </c>
      <c r="AE67">
        <v>49.436556000000003</v>
      </c>
      <c r="AF67">
        <v>8.8740000000000006</v>
      </c>
      <c r="AG67">
        <v>40.049999999999997</v>
      </c>
      <c r="AH67">
        <v>66.290000000000006</v>
      </c>
      <c r="AI67">
        <v>0</v>
      </c>
      <c r="AJ67">
        <v>0</v>
      </c>
      <c r="AK67">
        <v>50.76</v>
      </c>
      <c r="AL67">
        <v>40.088999999999999</v>
      </c>
      <c r="AM67">
        <v>0</v>
      </c>
      <c r="AN67">
        <v>0.84172000000000002</v>
      </c>
      <c r="AO67">
        <v>16.170000000000002</v>
      </c>
      <c r="AP67">
        <v>12.169499999999999</v>
      </c>
      <c r="AQ67">
        <v>0</v>
      </c>
      <c r="AR67">
        <v>22.08</v>
      </c>
      <c r="AS67">
        <v>16.142399999999999</v>
      </c>
      <c r="AT67">
        <v>13.188000000000001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76.8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2544.5320970000007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646.54679999999996</v>
      </c>
      <c r="L68">
        <v>462</v>
      </c>
      <c r="M68">
        <v>92</v>
      </c>
      <c r="N68">
        <v>57.959899999999998</v>
      </c>
      <c r="O68">
        <v>123.66562500000001</v>
      </c>
      <c r="P68">
        <v>103.5</v>
      </c>
      <c r="Q68">
        <v>16.9925</v>
      </c>
      <c r="R68">
        <v>42.392195999999998</v>
      </c>
      <c r="S68">
        <v>22.806999999999999</v>
      </c>
      <c r="T68">
        <v>0</v>
      </c>
      <c r="U68">
        <v>348.97500000000002</v>
      </c>
      <c r="V68">
        <v>13.9</v>
      </c>
      <c r="W68">
        <v>44.31</v>
      </c>
      <c r="X68">
        <v>147.26089999999999</v>
      </c>
      <c r="Y68">
        <v>0</v>
      </c>
      <c r="Z68">
        <v>0</v>
      </c>
      <c r="AA68">
        <v>0</v>
      </c>
      <c r="AB68">
        <v>9.3309999999999995</v>
      </c>
      <c r="AC68">
        <v>0</v>
      </c>
      <c r="AD68">
        <v>0</v>
      </c>
      <c r="AE68">
        <v>49.436556000000003</v>
      </c>
      <c r="AF68">
        <v>8.8740000000000006</v>
      </c>
      <c r="AG68">
        <v>40.049999999999997</v>
      </c>
      <c r="AH68">
        <v>66.290000000000006</v>
      </c>
      <c r="AI68">
        <v>0</v>
      </c>
      <c r="AJ68">
        <v>0</v>
      </c>
      <c r="AK68">
        <v>50.76</v>
      </c>
      <c r="AL68">
        <v>40.088999999999999</v>
      </c>
      <c r="AM68">
        <v>0</v>
      </c>
      <c r="AN68">
        <v>0.84172000000000002</v>
      </c>
      <c r="AO68">
        <v>16.170000000000002</v>
      </c>
      <c r="AP68">
        <v>12.169499999999999</v>
      </c>
      <c r="AQ68">
        <v>0</v>
      </c>
      <c r="AR68">
        <v>22.08</v>
      </c>
      <c r="AS68">
        <v>16.142399999999999</v>
      </c>
      <c r="AT68">
        <v>13.188000000000001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76.8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2544.5320970000007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646.54679999999996</v>
      </c>
      <c r="L69">
        <v>462</v>
      </c>
      <c r="M69">
        <v>92</v>
      </c>
      <c r="N69">
        <v>57.959899999999998</v>
      </c>
      <c r="O69">
        <v>123.66562500000001</v>
      </c>
      <c r="P69">
        <v>103.5</v>
      </c>
      <c r="Q69">
        <v>16.9925</v>
      </c>
      <c r="R69">
        <v>42.392195999999998</v>
      </c>
      <c r="S69">
        <v>22.806999999999999</v>
      </c>
      <c r="T69">
        <v>0</v>
      </c>
      <c r="U69">
        <v>348.97500000000002</v>
      </c>
      <c r="V69">
        <v>13.9</v>
      </c>
      <c r="W69">
        <v>44.31</v>
      </c>
      <c r="X69">
        <v>147.26089999999999</v>
      </c>
      <c r="Y69">
        <v>0</v>
      </c>
      <c r="Z69">
        <v>6.5208000000000004</v>
      </c>
      <c r="AA69">
        <v>0</v>
      </c>
      <c r="AB69">
        <v>9.3309999999999995</v>
      </c>
      <c r="AC69">
        <v>0</v>
      </c>
      <c r="AD69">
        <v>0</v>
      </c>
      <c r="AE69">
        <v>49.436556000000003</v>
      </c>
      <c r="AF69">
        <v>8.8740000000000006</v>
      </c>
      <c r="AG69">
        <v>40.049999999999997</v>
      </c>
      <c r="AH69">
        <v>75.760000000000005</v>
      </c>
      <c r="AI69">
        <v>0</v>
      </c>
      <c r="AJ69">
        <v>0</v>
      </c>
      <c r="AK69">
        <v>50.76</v>
      </c>
      <c r="AL69">
        <v>40.088999999999999</v>
      </c>
      <c r="AM69">
        <v>0</v>
      </c>
      <c r="AN69">
        <v>0.84172000000000002</v>
      </c>
      <c r="AO69">
        <v>16.170000000000002</v>
      </c>
      <c r="AP69">
        <v>12.169499999999999</v>
      </c>
      <c r="AQ69">
        <v>0</v>
      </c>
      <c r="AR69">
        <v>13.247999999999999</v>
      </c>
      <c r="AS69">
        <v>21.523199999999999</v>
      </c>
      <c r="AT69">
        <v>13.188000000000001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76.8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2557.0716970000008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646.54679999999996</v>
      </c>
      <c r="L70">
        <v>462</v>
      </c>
      <c r="M70">
        <v>92</v>
      </c>
      <c r="N70">
        <v>57.959899999999998</v>
      </c>
      <c r="O70">
        <v>123.66562500000001</v>
      </c>
      <c r="P70">
        <v>103.5</v>
      </c>
      <c r="Q70">
        <v>16.9925</v>
      </c>
      <c r="R70">
        <v>42.392195999999998</v>
      </c>
      <c r="S70">
        <v>22.806999999999999</v>
      </c>
      <c r="T70">
        <v>0</v>
      </c>
      <c r="U70">
        <v>348.97500000000002</v>
      </c>
      <c r="V70">
        <v>13.9</v>
      </c>
      <c r="W70">
        <v>44.31</v>
      </c>
      <c r="X70">
        <v>147.26089999999999</v>
      </c>
      <c r="Y70">
        <v>0</v>
      </c>
      <c r="Z70">
        <v>6.5208000000000004</v>
      </c>
      <c r="AA70">
        <v>0</v>
      </c>
      <c r="AB70">
        <v>9.3309999999999995</v>
      </c>
      <c r="AC70">
        <v>0</v>
      </c>
      <c r="AD70">
        <v>0</v>
      </c>
      <c r="AE70">
        <v>49.436556000000003</v>
      </c>
      <c r="AF70">
        <v>8.8740000000000006</v>
      </c>
      <c r="AG70">
        <v>40.049999999999997</v>
      </c>
      <c r="AH70">
        <v>85.23</v>
      </c>
      <c r="AI70">
        <v>0</v>
      </c>
      <c r="AJ70">
        <v>0</v>
      </c>
      <c r="AK70">
        <v>50.76</v>
      </c>
      <c r="AL70">
        <v>40.088999999999999</v>
      </c>
      <c r="AM70">
        <v>0</v>
      </c>
      <c r="AN70">
        <v>0.84172000000000002</v>
      </c>
      <c r="AO70">
        <v>16.170000000000002</v>
      </c>
      <c r="AP70">
        <v>11.6571</v>
      </c>
      <c r="AQ70">
        <v>0</v>
      </c>
      <c r="AR70">
        <v>13.247999999999999</v>
      </c>
      <c r="AS70">
        <v>21.523199999999999</v>
      </c>
      <c r="AT70">
        <v>13.188000000000001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2559.2292970000003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686.77995699999997</v>
      </c>
      <c r="L71">
        <v>462</v>
      </c>
      <c r="M71">
        <v>92</v>
      </c>
      <c r="N71">
        <v>57.959899999999998</v>
      </c>
      <c r="O71">
        <v>123.66562500000001</v>
      </c>
      <c r="P71">
        <v>103.5</v>
      </c>
      <c r="Q71">
        <v>16.9925</v>
      </c>
      <c r="R71">
        <v>42.392195999999998</v>
      </c>
      <c r="S71">
        <v>22.806999999999999</v>
      </c>
      <c r="T71">
        <v>0</v>
      </c>
      <c r="U71">
        <v>348.97500000000002</v>
      </c>
      <c r="V71">
        <v>13.9</v>
      </c>
      <c r="W71">
        <v>44.31</v>
      </c>
      <c r="X71">
        <v>147.26089999999999</v>
      </c>
      <c r="Y71">
        <v>0</v>
      </c>
      <c r="Z71">
        <v>6.5208000000000004</v>
      </c>
      <c r="AA71">
        <v>0</v>
      </c>
      <c r="AB71">
        <v>9.3309999999999995</v>
      </c>
      <c r="AC71">
        <v>0</v>
      </c>
      <c r="AD71">
        <v>0</v>
      </c>
      <c r="AE71">
        <v>49.436556000000003</v>
      </c>
      <c r="AF71">
        <v>8.8740000000000006</v>
      </c>
      <c r="AG71">
        <v>40.049999999999997</v>
      </c>
      <c r="AH71">
        <v>89.965000000000003</v>
      </c>
      <c r="AI71">
        <v>0</v>
      </c>
      <c r="AJ71">
        <v>0</v>
      </c>
      <c r="AK71">
        <v>50.76</v>
      </c>
      <c r="AL71">
        <v>40.088999999999999</v>
      </c>
      <c r="AM71">
        <v>0</v>
      </c>
      <c r="AN71">
        <v>0.84172000000000002</v>
      </c>
      <c r="AO71">
        <v>16.170000000000002</v>
      </c>
      <c r="AP71">
        <v>10.119899999999999</v>
      </c>
      <c r="AQ71">
        <v>0</v>
      </c>
      <c r="AR71">
        <v>13.247999999999999</v>
      </c>
      <c r="AS71">
        <v>21.523199999999999</v>
      </c>
      <c r="AT71">
        <v>13.188000000000001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2609.4602540000014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686.77995699999997</v>
      </c>
      <c r="L72">
        <v>462</v>
      </c>
      <c r="M72">
        <v>92</v>
      </c>
      <c r="N72">
        <v>57.959899999999998</v>
      </c>
      <c r="O72">
        <v>123.66562500000001</v>
      </c>
      <c r="P72">
        <v>103.5</v>
      </c>
      <c r="Q72">
        <v>16.9925</v>
      </c>
      <c r="R72">
        <v>42.392195999999998</v>
      </c>
      <c r="S72">
        <v>22.806999999999999</v>
      </c>
      <c r="T72">
        <v>0</v>
      </c>
      <c r="U72">
        <v>348.97500000000002</v>
      </c>
      <c r="V72">
        <v>13.9</v>
      </c>
      <c r="W72">
        <v>44.31</v>
      </c>
      <c r="X72">
        <v>147.26089999999999</v>
      </c>
      <c r="Y72">
        <v>0</v>
      </c>
      <c r="Z72">
        <v>6.5208000000000004</v>
      </c>
      <c r="AA72">
        <v>0</v>
      </c>
      <c r="AB72">
        <v>9.3309999999999995</v>
      </c>
      <c r="AC72">
        <v>0</v>
      </c>
      <c r="AD72">
        <v>0</v>
      </c>
      <c r="AE72">
        <v>49.436556000000003</v>
      </c>
      <c r="AF72">
        <v>8.8740000000000006</v>
      </c>
      <c r="AG72">
        <v>40.049999999999997</v>
      </c>
      <c r="AH72">
        <v>93.563599999999994</v>
      </c>
      <c r="AI72">
        <v>0</v>
      </c>
      <c r="AJ72">
        <v>0</v>
      </c>
      <c r="AK72">
        <v>50.76</v>
      </c>
      <c r="AL72">
        <v>40.088999999999999</v>
      </c>
      <c r="AM72">
        <v>0</v>
      </c>
      <c r="AN72">
        <v>0.84172000000000002</v>
      </c>
      <c r="AO72">
        <v>16.170000000000002</v>
      </c>
      <c r="AP72">
        <v>10.119899999999999</v>
      </c>
      <c r="AQ72">
        <v>15.435</v>
      </c>
      <c r="AR72">
        <v>19.872</v>
      </c>
      <c r="AS72">
        <v>21.523199999999999</v>
      </c>
      <c r="AT72">
        <v>13.188000000000001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2635.117854000001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686.77995699999997</v>
      </c>
      <c r="L73">
        <v>462</v>
      </c>
      <c r="M73">
        <v>92</v>
      </c>
      <c r="N73">
        <v>57.959899999999998</v>
      </c>
      <c r="O73">
        <v>123.66562500000001</v>
      </c>
      <c r="P73">
        <v>103.5</v>
      </c>
      <c r="Q73">
        <v>16.9925</v>
      </c>
      <c r="R73">
        <v>42.392195999999998</v>
      </c>
      <c r="S73">
        <v>22.806999999999999</v>
      </c>
      <c r="T73">
        <v>0</v>
      </c>
      <c r="U73">
        <v>348.97500000000002</v>
      </c>
      <c r="V73">
        <v>13.9</v>
      </c>
      <c r="W73">
        <v>44.31</v>
      </c>
      <c r="X73">
        <v>147.26089999999999</v>
      </c>
      <c r="Y73">
        <v>0</v>
      </c>
      <c r="Z73">
        <v>1.1000000000000001</v>
      </c>
      <c r="AA73">
        <v>0</v>
      </c>
      <c r="AB73">
        <v>9.3309999999999995</v>
      </c>
      <c r="AC73">
        <v>0</v>
      </c>
      <c r="AD73">
        <v>0</v>
      </c>
      <c r="AE73">
        <v>49.436556000000003</v>
      </c>
      <c r="AF73">
        <v>8.8740000000000006</v>
      </c>
      <c r="AG73">
        <v>40.049999999999997</v>
      </c>
      <c r="AH73">
        <v>93.563599999999994</v>
      </c>
      <c r="AI73">
        <v>0</v>
      </c>
      <c r="AJ73">
        <v>0</v>
      </c>
      <c r="AK73">
        <v>50.76</v>
      </c>
      <c r="AL73">
        <v>40.088999999999999</v>
      </c>
      <c r="AM73">
        <v>0</v>
      </c>
      <c r="AN73">
        <v>0.84172000000000002</v>
      </c>
      <c r="AO73">
        <v>16.170000000000002</v>
      </c>
      <c r="AP73">
        <v>10.119899999999999</v>
      </c>
      <c r="AQ73">
        <v>31.122</v>
      </c>
      <c r="AR73">
        <v>19.872</v>
      </c>
      <c r="AS73">
        <v>21.523199999999999</v>
      </c>
      <c r="AT73">
        <v>13.188000000000001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2645.384054000001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686.77995699999997</v>
      </c>
      <c r="L74">
        <v>462</v>
      </c>
      <c r="M74">
        <v>92</v>
      </c>
      <c r="N74">
        <v>57.959899999999998</v>
      </c>
      <c r="O74">
        <v>123.66562500000001</v>
      </c>
      <c r="P74">
        <v>103.5</v>
      </c>
      <c r="Q74">
        <v>16.9925</v>
      </c>
      <c r="R74">
        <v>42.392195999999998</v>
      </c>
      <c r="S74">
        <v>22.806999999999999</v>
      </c>
      <c r="T74">
        <v>0</v>
      </c>
      <c r="U74">
        <v>348.97500000000002</v>
      </c>
      <c r="V74">
        <v>13.9</v>
      </c>
      <c r="W74">
        <v>44.31</v>
      </c>
      <c r="X74">
        <v>147.26089999999999</v>
      </c>
      <c r="Y74">
        <v>0</v>
      </c>
      <c r="Z74">
        <v>1.1000000000000001</v>
      </c>
      <c r="AA74">
        <v>13.983000000000001</v>
      </c>
      <c r="AB74">
        <v>9.3309999999999995</v>
      </c>
      <c r="AC74">
        <v>0</v>
      </c>
      <c r="AD74">
        <v>0</v>
      </c>
      <c r="AE74">
        <v>49.436556000000003</v>
      </c>
      <c r="AF74">
        <v>8.8740000000000006</v>
      </c>
      <c r="AG74">
        <v>40.049999999999997</v>
      </c>
      <c r="AH74">
        <v>93.563599999999994</v>
      </c>
      <c r="AI74">
        <v>0</v>
      </c>
      <c r="AJ74">
        <v>0</v>
      </c>
      <c r="AK74">
        <v>50.76</v>
      </c>
      <c r="AL74">
        <v>40.088999999999999</v>
      </c>
      <c r="AM74">
        <v>0</v>
      </c>
      <c r="AN74">
        <v>0.84172000000000002</v>
      </c>
      <c r="AO74">
        <v>16.170000000000002</v>
      </c>
      <c r="AP74">
        <v>10.119899999999999</v>
      </c>
      <c r="AQ74">
        <v>45.36</v>
      </c>
      <c r="AR74">
        <v>19.872</v>
      </c>
      <c r="AS74">
        <v>21.523199999999999</v>
      </c>
      <c r="AT74">
        <v>13.188000000000001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2673.6050540000015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686.77995699999997</v>
      </c>
      <c r="L75">
        <v>462</v>
      </c>
      <c r="M75">
        <v>92</v>
      </c>
      <c r="N75">
        <v>57.959899999999998</v>
      </c>
      <c r="O75">
        <v>123.66562500000001</v>
      </c>
      <c r="P75">
        <v>103.5</v>
      </c>
      <c r="Q75">
        <v>19.984915000000001</v>
      </c>
      <c r="R75">
        <v>42.392195999999998</v>
      </c>
      <c r="S75">
        <v>26.389628999999999</v>
      </c>
      <c r="T75">
        <v>0</v>
      </c>
      <c r="U75">
        <v>345.375</v>
      </c>
      <c r="V75">
        <v>13.9</v>
      </c>
      <c r="W75">
        <v>44.31</v>
      </c>
      <c r="X75">
        <v>147.26089999999999</v>
      </c>
      <c r="Y75">
        <v>0</v>
      </c>
      <c r="Z75">
        <v>1.1000000000000001</v>
      </c>
      <c r="AA75">
        <v>13.983000000000001</v>
      </c>
      <c r="AB75">
        <v>9.3309999999999995</v>
      </c>
      <c r="AC75">
        <v>0</v>
      </c>
      <c r="AD75">
        <v>0</v>
      </c>
      <c r="AE75">
        <v>49.436556000000003</v>
      </c>
      <c r="AF75">
        <v>8.8740000000000006</v>
      </c>
      <c r="AG75">
        <v>40.049999999999997</v>
      </c>
      <c r="AH75">
        <v>93.563599999999994</v>
      </c>
      <c r="AI75">
        <v>0</v>
      </c>
      <c r="AJ75">
        <v>0</v>
      </c>
      <c r="AK75">
        <v>50.76</v>
      </c>
      <c r="AL75">
        <v>40.088999999999999</v>
      </c>
      <c r="AM75">
        <v>0</v>
      </c>
      <c r="AN75">
        <v>0.84172000000000002</v>
      </c>
      <c r="AO75">
        <v>16.170000000000002</v>
      </c>
      <c r="AP75">
        <v>10.119899999999999</v>
      </c>
      <c r="AQ75">
        <v>45.36</v>
      </c>
      <c r="AR75">
        <v>48.576000000000001</v>
      </c>
      <c r="AS75">
        <v>13.452</v>
      </c>
      <c r="AT75">
        <v>13.188000000000001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2697.2128980000016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686.77995699999997</v>
      </c>
      <c r="L76">
        <v>462</v>
      </c>
      <c r="M76">
        <v>92</v>
      </c>
      <c r="N76">
        <v>57.959899999999998</v>
      </c>
      <c r="O76">
        <v>123.66562500000001</v>
      </c>
      <c r="P76">
        <v>103.5</v>
      </c>
      <c r="Q76">
        <v>19.984999999999999</v>
      </c>
      <c r="R76">
        <v>42.390099999999997</v>
      </c>
      <c r="S76">
        <v>26.3901</v>
      </c>
      <c r="T76">
        <v>0</v>
      </c>
      <c r="U76">
        <v>345.375</v>
      </c>
      <c r="V76">
        <v>13.9</v>
      </c>
      <c r="W76">
        <v>44.31</v>
      </c>
      <c r="X76">
        <v>147.26089999999999</v>
      </c>
      <c r="Y76">
        <v>0</v>
      </c>
      <c r="Z76">
        <v>1.1000000000000001</v>
      </c>
      <c r="AA76">
        <v>28.045000000000002</v>
      </c>
      <c r="AB76">
        <v>9.3309999999999995</v>
      </c>
      <c r="AC76">
        <v>9.6778399999999998</v>
      </c>
      <c r="AD76">
        <v>0</v>
      </c>
      <c r="AE76">
        <v>49.436556000000003</v>
      </c>
      <c r="AF76">
        <v>8.8740000000000006</v>
      </c>
      <c r="AG76">
        <v>40.049999999999997</v>
      </c>
      <c r="AH76">
        <v>93.563599999999994</v>
      </c>
      <c r="AI76">
        <v>3.1825000000000001</v>
      </c>
      <c r="AJ76">
        <v>0</v>
      </c>
      <c r="AK76">
        <v>50.76</v>
      </c>
      <c r="AL76">
        <v>40.088999999999999</v>
      </c>
      <c r="AM76">
        <v>3.5991</v>
      </c>
      <c r="AN76">
        <v>0.84172000000000002</v>
      </c>
      <c r="AO76">
        <v>16.170000000000002</v>
      </c>
      <c r="AP76">
        <v>10.119899999999999</v>
      </c>
      <c r="AQ76">
        <v>52.542000000000002</v>
      </c>
      <c r="AR76">
        <v>48.576000000000001</v>
      </c>
      <c r="AS76">
        <v>13.452</v>
      </c>
      <c r="AT76">
        <v>13.188000000000001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2734.9147980000007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686.77995699999997</v>
      </c>
      <c r="L77">
        <v>462</v>
      </c>
      <c r="M77">
        <v>92</v>
      </c>
      <c r="N77">
        <v>57.959899999999998</v>
      </c>
      <c r="O77">
        <v>123.66562500000001</v>
      </c>
      <c r="P77">
        <v>103.5</v>
      </c>
      <c r="Q77">
        <v>19.984999999999999</v>
      </c>
      <c r="R77">
        <v>42.390099999999997</v>
      </c>
      <c r="S77">
        <v>26.3901</v>
      </c>
      <c r="T77">
        <v>0</v>
      </c>
      <c r="U77">
        <v>345.375</v>
      </c>
      <c r="V77">
        <v>13.9</v>
      </c>
      <c r="W77">
        <v>43.704000000000001</v>
      </c>
      <c r="X77">
        <v>147.26089999999999</v>
      </c>
      <c r="Y77">
        <v>0</v>
      </c>
      <c r="Z77">
        <v>1.1000000000000001</v>
      </c>
      <c r="AA77">
        <v>41.08</v>
      </c>
      <c r="AB77">
        <v>26.3934</v>
      </c>
      <c r="AC77">
        <v>19.35568</v>
      </c>
      <c r="AD77">
        <v>0</v>
      </c>
      <c r="AE77">
        <v>49.436556000000003</v>
      </c>
      <c r="AF77">
        <v>8.8740000000000006</v>
      </c>
      <c r="AG77">
        <v>40.049999999999997</v>
      </c>
      <c r="AH77">
        <v>104.17</v>
      </c>
      <c r="AI77">
        <v>7.6379999999999999</v>
      </c>
      <c r="AJ77">
        <v>0</v>
      </c>
      <c r="AK77">
        <v>50.76</v>
      </c>
      <c r="AL77">
        <v>40.088999999999999</v>
      </c>
      <c r="AM77">
        <v>3.5991</v>
      </c>
      <c r="AN77">
        <v>0.84172000000000002</v>
      </c>
      <c r="AO77">
        <v>16.170000000000002</v>
      </c>
      <c r="AP77">
        <v>10.119899999999999</v>
      </c>
      <c r="AQ77">
        <v>62.244</v>
      </c>
      <c r="AR77">
        <v>17.664000000000001</v>
      </c>
      <c r="AS77">
        <v>13.452</v>
      </c>
      <c r="AT77">
        <v>13.188000000000001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2767.9359380000014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686.77995699999997</v>
      </c>
      <c r="L78">
        <v>462</v>
      </c>
      <c r="M78">
        <v>92</v>
      </c>
      <c r="N78">
        <v>57.959899999999998</v>
      </c>
      <c r="O78">
        <v>123.66562500000001</v>
      </c>
      <c r="P78">
        <v>103.5</v>
      </c>
      <c r="Q78">
        <v>19.984999999999999</v>
      </c>
      <c r="R78">
        <v>42.390099999999997</v>
      </c>
      <c r="S78">
        <v>26.3901</v>
      </c>
      <c r="T78">
        <v>0</v>
      </c>
      <c r="U78">
        <v>345.375</v>
      </c>
      <c r="V78">
        <v>13.9</v>
      </c>
      <c r="W78">
        <v>43.704000000000001</v>
      </c>
      <c r="X78">
        <v>147.26089999999999</v>
      </c>
      <c r="Y78">
        <v>0</v>
      </c>
      <c r="Z78">
        <v>3.3</v>
      </c>
      <c r="AA78">
        <v>41.08</v>
      </c>
      <c r="AB78">
        <v>39.510120000000001</v>
      </c>
      <c r="AC78">
        <v>29.062808</v>
      </c>
      <c r="AD78">
        <v>0</v>
      </c>
      <c r="AE78">
        <v>49.436556000000003</v>
      </c>
      <c r="AF78">
        <v>8.8740000000000006</v>
      </c>
      <c r="AG78">
        <v>40.049999999999997</v>
      </c>
      <c r="AH78">
        <v>116.9545</v>
      </c>
      <c r="AI78">
        <v>11.457000000000001</v>
      </c>
      <c r="AJ78">
        <v>0</v>
      </c>
      <c r="AK78">
        <v>50.76</v>
      </c>
      <c r="AL78">
        <v>40.088999999999999</v>
      </c>
      <c r="AM78">
        <v>5.1986999999999997</v>
      </c>
      <c r="AN78">
        <v>0.84172000000000002</v>
      </c>
      <c r="AO78">
        <v>16.170000000000002</v>
      </c>
      <c r="AP78">
        <v>10.119899999999999</v>
      </c>
      <c r="AQ78">
        <v>62.244</v>
      </c>
      <c r="AR78">
        <v>16.559999999999999</v>
      </c>
      <c r="AS78">
        <v>13.452</v>
      </c>
      <c r="AT78">
        <v>13.188000000000001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2810.0588860000012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686.77995699999997</v>
      </c>
      <c r="L79">
        <v>462</v>
      </c>
      <c r="M79">
        <v>92</v>
      </c>
      <c r="N79">
        <v>57.959899999999998</v>
      </c>
      <c r="O79">
        <v>123.66562500000001</v>
      </c>
      <c r="P79">
        <v>103.5</v>
      </c>
      <c r="Q79">
        <v>19.984999999999999</v>
      </c>
      <c r="R79">
        <v>42.390099999999997</v>
      </c>
      <c r="S79">
        <v>26.3901</v>
      </c>
      <c r="T79">
        <v>0</v>
      </c>
      <c r="U79">
        <v>345.375</v>
      </c>
      <c r="V79">
        <v>12.51</v>
      </c>
      <c r="W79">
        <v>42.49</v>
      </c>
      <c r="X79">
        <v>147.26089999999999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0</v>
      </c>
      <c r="AE79">
        <v>49.436556000000003</v>
      </c>
      <c r="AF79">
        <v>19.72</v>
      </c>
      <c r="AG79">
        <v>40.049999999999997</v>
      </c>
      <c r="AH79">
        <v>140.34540000000001</v>
      </c>
      <c r="AI79">
        <v>49.051236000000003</v>
      </c>
      <c r="AJ79">
        <v>0</v>
      </c>
      <c r="AK79">
        <v>50.76</v>
      </c>
      <c r="AL79">
        <v>40.088999999999999</v>
      </c>
      <c r="AM79">
        <v>15.804048</v>
      </c>
      <c r="AN79">
        <v>0.84172000000000002</v>
      </c>
      <c r="AO79">
        <v>16.170000000000002</v>
      </c>
      <c r="AP79">
        <v>10.119899999999999</v>
      </c>
      <c r="AQ79">
        <v>62.244</v>
      </c>
      <c r="AR79">
        <v>16.559999999999999</v>
      </c>
      <c r="AS79">
        <v>13.452</v>
      </c>
      <c r="AT79">
        <v>13.188000000000001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76.8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2907.320850000001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686.77995699999997</v>
      </c>
      <c r="L80">
        <v>462</v>
      </c>
      <c r="M80">
        <v>92</v>
      </c>
      <c r="N80">
        <v>57.959899999999998</v>
      </c>
      <c r="O80">
        <v>123.66562500000001</v>
      </c>
      <c r="P80">
        <v>103.5</v>
      </c>
      <c r="Q80">
        <v>19.984999999999999</v>
      </c>
      <c r="R80">
        <v>42.390099999999997</v>
      </c>
      <c r="S80">
        <v>26.3901</v>
      </c>
      <c r="T80">
        <v>0</v>
      </c>
      <c r="U80">
        <v>345.375</v>
      </c>
      <c r="V80">
        <v>12.51</v>
      </c>
      <c r="W80">
        <v>42.49</v>
      </c>
      <c r="X80">
        <v>147.26089999999999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0</v>
      </c>
      <c r="AE80">
        <v>49.436556000000003</v>
      </c>
      <c r="AF80">
        <v>19.72</v>
      </c>
      <c r="AG80">
        <v>40.049999999999997</v>
      </c>
      <c r="AH80">
        <v>140.34540000000001</v>
      </c>
      <c r="AI80">
        <v>49.051236000000003</v>
      </c>
      <c r="AJ80">
        <v>0</v>
      </c>
      <c r="AK80">
        <v>50.76</v>
      </c>
      <c r="AL80">
        <v>40.088999999999999</v>
      </c>
      <c r="AM80">
        <v>15.804048</v>
      </c>
      <c r="AN80">
        <v>0.84172000000000002</v>
      </c>
      <c r="AO80">
        <v>16.170000000000002</v>
      </c>
      <c r="AP80">
        <v>10.119899999999999</v>
      </c>
      <c r="AQ80">
        <v>62.244</v>
      </c>
      <c r="AR80">
        <v>24.288</v>
      </c>
      <c r="AS80">
        <v>13.452</v>
      </c>
      <c r="AT80">
        <v>13.188000000000001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64.5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2902.7488500000009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686.77995699999997</v>
      </c>
      <c r="L81">
        <v>462</v>
      </c>
      <c r="M81">
        <v>92</v>
      </c>
      <c r="N81">
        <v>57.959899999999998</v>
      </c>
      <c r="O81">
        <v>123.66562500000001</v>
      </c>
      <c r="P81">
        <v>103.5</v>
      </c>
      <c r="Q81">
        <v>19.984999999999999</v>
      </c>
      <c r="R81">
        <v>42.390099999999997</v>
      </c>
      <c r="S81">
        <v>26.3901</v>
      </c>
      <c r="T81">
        <v>0</v>
      </c>
      <c r="U81">
        <v>345.375</v>
      </c>
      <c r="V81">
        <v>12.51</v>
      </c>
      <c r="W81">
        <v>42.49</v>
      </c>
      <c r="X81">
        <v>147.26089999999999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0</v>
      </c>
      <c r="AE81">
        <v>49.436556000000003</v>
      </c>
      <c r="AF81">
        <v>19.72</v>
      </c>
      <c r="AG81">
        <v>40.049999999999997</v>
      </c>
      <c r="AH81">
        <v>140.34540000000001</v>
      </c>
      <c r="AI81">
        <v>49.051236000000003</v>
      </c>
      <c r="AJ81">
        <v>0</v>
      </c>
      <c r="AK81">
        <v>50.76</v>
      </c>
      <c r="AL81">
        <v>40.088999999999999</v>
      </c>
      <c r="AM81">
        <v>15.804048</v>
      </c>
      <c r="AN81">
        <v>0.82259000000000004</v>
      </c>
      <c r="AO81">
        <v>16.170000000000002</v>
      </c>
      <c r="AP81">
        <v>10.119899999999999</v>
      </c>
      <c r="AQ81">
        <v>62.244</v>
      </c>
      <c r="AR81">
        <v>24.288</v>
      </c>
      <c r="AS81">
        <v>13.452</v>
      </c>
      <c r="AT81">
        <v>13.188000000000001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59.8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2898.0297200000014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686.77995699999997</v>
      </c>
      <c r="L82">
        <v>462</v>
      </c>
      <c r="M82">
        <v>92</v>
      </c>
      <c r="N82">
        <v>57.959899999999998</v>
      </c>
      <c r="O82">
        <v>123.66562500000001</v>
      </c>
      <c r="P82">
        <v>103.5</v>
      </c>
      <c r="Q82">
        <v>19.984999999999999</v>
      </c>
      <c r="R82">
        <v>42.390099999999997</v>
      </c>
      <c r="S82">
        <v>26.3901</v>
      </c>
      <c r="T82">
        <v>0</v>
      </c>
      <c r="U82">
        <v>345.375</v>
      </c>
      <c r="V82">
        <v>12.51</v>
      </c>
      <c r="W82">
        <v>42.49</v>
      </c>
      <c r="X82">
        <v>147.26089999999999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0</v>
      </c>
      <c r="AE82">
        <v>49.436556000000003</v>
      </c>
      <c r="AF82">
        <v>19.72</v>
      </c>
      <c r="AG82">
        <v>40.049999999999997</v>
      </c>
      <c r="AH82">
        <v>140.34540000000001</v>
      </c>
      <c r="AI82">
        <v>49.051236000000003</v>
      </c>
      <c r="AJ82">
        <v>0</v>
      </c>
      <c r="AK82">
        <v>50.76</v>
      </c>
      <c r="AL82">
        <v>40.088999999999999</v>
      </c>
      <c r="AM82">
        <v>15.804048</v>
      </c>
      <c r="AN82">
        <v>0.82259000000000004</v>
      </c>
      <c r="AO82">
        <v>16.170000000000002</v>
      </c>
      <c r="AP82">
        <v>10.119899999999999</v>
      </c>
      <c r="AQ82">
        <v>62.244</v>
      </c>
      <c r="AR82">
        <v>24.288</v>
      </c>
      <c r="AS82">
        <v>13.452</v>
      </c>
      <c r="AT82">
        <v>13.188000000000001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55.5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2893.7297200000012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686.77995699999997</v>
      </c>
      <c r="L83">
        <v>462</v>
      </c>
      <c r="M83">
        <v>92</v>
      </c>
      <c r="N83">
        <v>57.959899999999998</v>
      </c>
      <c r="O83">
        <v>123.66562500000001</v>
      </c>
      <c r="P83">
        <v>103.5</v>
      </c>
      <c r="Q83">
        <v>19.984999999999999</v>
      </c>
      <c r="R83">
        <v>42.390099999999997</v>
      </c>
      <c r="S83">
        <v>26.3901</v>
      </c>
      <c r="T83">
        <v>0</v>
      </c>
      <c r="U83">
        <v>345.375</v>
      </c>
      <c r="V83">
        <v>12.51</v>
      </c>
      <c r="W83">
        <v>42.49</v>
      </c>
      <c r="X83">
        <v>147.26089999999999</v>
      </c>
      <c r="Y83">
        <v>0</v>
      </c>
      <c r="Z83">
        <v>0</v>
      </c>
      <c r="AA83">
        <v>42.14808</v>
      </c>
      <c r="AB83">
        <v>39.510120000000001</v>
      </c>
      <c r="AC83">
        <v>29.062808</v>
      </c>
      <c r="AD83">
        <v>0</v>
      </c>
      <c r="AE83">
        <v>49.436556000000003</v>
      </c>
      <c r="AF83">
        <v>19.72</v>
      </c>
      <c r="AG83">
        <v>40.049999999999997</v>
      </c>
      <c r="AH83">
        <v>140.34540000000001</v>
      </c>
      <c r="AI83">
        <v>49.051236000000003</v>
      </c>
      <c r="AJ83">
        <v>0</v>
      </c>
      <c r="AK83">
        <v>50.76</v>
      </c>
      <c r="AL83">
        <v>40.088999999999999</v>
      </c>
      <c r="AM83">
        <v>15.804048</v>
      </c>
      <c r="AN83">
        <v>0.82259000000000004</v>
      </c>
      <c r="AO83">
        <v>16.170000000000002</v>
      </c>
      <c r="AP83">
        <v>10.119899999999999</v>
      </c>
      <c r="AQ83">
        <v>62.244</v>
      </c>
      <c r="AR83">
        <v>24.288</v>
      </c>
      <c r="AS83">
        <v>10.089</v>
      </c>
      <c r="AT83">
        <v>13.188000000000001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50.4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2865.605320000001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686.77995699999997</v>
      </c>
      <c r="L84">
        <v>462</v>
      </c>
      <c r="M84">
        <v>92</v>
      </c>
      <c r="N84">
        <v>57.959899999999998</v>
      </c>
      <c r="O84">
        <v>123.66562500000001</v>
      </c>
      <c r="P84">
        <v>103.5</v>
      </c>
      <c r="Q84">
        <v>19.984999999999999</v>
      </c>
      <c r="R84">
        <v>42.390099999999997</v>
      </c>
      <c r="S84">
        <v>26.3901</v>
      </c>
      <c r="T84">
        <v>0</v>
      </c>
      <c r="U84">
        <v>345.375</v>
      </c>
      <c r="V84">
        <v>12.51</v>
      </c>
      <c r="W84">
        <v>42.49</v>
      </c>
      <c r="X84">
        <v>147.26089999999999</v>
      </c>
      <c r="Y84">
        <v>0</v>
      </c>
      <c r="Z84">
        <v>0</v>
      </c>
      <c r="AA84">
        <v>42.14808</v>
      </c>
      <c r="AB84">
        <v>39.510120000000001</v>
      </c>
      <c r="AC84">
        <v>29.062808</v>
      </c>
      <c r="AD84">
        <v>0</v>
      </c>
      <c r="AE84">
        <v>49.436556000000003</v>
      </c>
      <c r="AF84">
        <v>19.72</v>
      </c>
      <c r="AG84">
        <v>40.049999999999997</v>
      </c>
      <c r="AH84">
        <v>140.34540000000001</v>
      </c>
      <c r="AI84">
        <v>49.051236000000003</v>
      </c>
      <c r="AJ84">
        <v>0</v>
      </c>
      <c r="AK84">
        <v>50.76</v>
      </c>
      <c r="AL84">
        <v>40.088999999999999</v>
      </c>
      <c r="AM84">
        <v>15.804048</v>
      </c>
      <c r="AN84">
        <v>0.82259000000000004</v>
      </c>
      <c r="AO84">
        <v>16.170000000000002</v>
      </c>
      <c r="AP84">
        <v>10.119899999999999</v>
      </c>
      <c r="AQ84">
        <v>62.244</v>
      </c>
      <c r="AR84">
        <v>24.288</v>
      </c>
      <c r="AS84">
        <v>10.089</v>
      </c>
      <c r="AT84">
        <v>13.188000000000001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45.3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2860.5053200000011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686.77995699999997</v>
      </c>
      <c r="L85">
        <v>462</v>
      </c>
      <c r="M85">
        <v>92</v>
      </c>
      <c r="N85">
        <v>57.959899999999998</v>
      </c>
      <c r="O85">
        <v>123.66562500000001</v>
      </c>
      <c r="P85">
        <v>103.5</v>
      </c>
      <c r="Q85">
        <v>19.984999999999999</v>
      </c>
      <c r="R85">
        <v>42.390099999999997</v>
      </c>
      <c r="S85">
        <v>26.3901</v>
      </c>
      <c r="T85">
        <v>0</v>
      </c>
      <c r="U85">
        <v>345.375</v>
      </c>
      <c r="V85">
        <v>12.51</v>
      </c>
      <c r="W85">
        <v>42.49</v>
      </c>
      <c r="X85">
        <v>147.26089999999999</v>
      </c>
      <c r="Y85">
        <v>0</v>
      </c>
      <c r="Z85">
        <v>0</v>
      </c>
      <c r="AA85">
        <v>42.14808</v>
      </c>
      <c r="AB85">
        <v>39.510120000000001</v>
      </c>
      <c r="AC85">
        <v>29.062808</v>
      </c>
      <c r="AD85">
        <v>0</v>
      </c>
      <c r="AE85">
        <v>49.436556000000003</v>
      </c>
      <c r="AF85">
        <v>19.72</v>
      </c>
      <c r="AG85">
        <v>40.049999999999997</v>
      </c>
      <c r="AH85">
        <v>140.34540000000001</v>
      </c>
      <c r="AI85">
        <v>7.6379999999999999</v>
      </c>
      <c r="AJ85">
        <v>0</v>
      </c>
      <c r="AK85">
        <v>50.76</v>
      </c>
      <c r="AL85">
        <v>40.088999999999999</v>
      </c>
      <c r="AM85">
        <v>15.804048</v>
      </c>
      <c r="AN85">
        <v>0.82259000000000004</v>
      </c>
      <c r="AO85">
        <v>16.170000000000002</v>
      </c>
      <c r="AP85">
        <v>10.119899999999999</v>
      </c>
      <c r="AQ85">
        <v>62.244</v>
      </c>
      <c r="AR85">
        <v>24.288</v>
      </c>
      <c r="AS85">
        <v>10.089</v>
      </c>
      <c r="AT85">
        <v>13.188000000000001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41.5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2815.2920840000011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686.77995699999997</v>
      </c>
      <c r="L86">
        <v>462</v>
      </c>
      <c r="M86">
        <v>92</v>
      </c>
      <c r="N86">
        <v>57.959899999999998</v>
      </c>
      <c r="O86">
        <v>123.66562500000001</v>
      </c>
      <c r="P86">
        <v>103.5</v>
      </c>
      <c r="Q86">
        <v>19.984999999999999</v>
      </c>
      <c r="R86">
        <v>42.390099999999997</v>
      </c>
      <c r="S86">
        <v>26.3901</v>
      </c>
      <c r="T86">
        <v>0</v>
      </c>
      <c r="U86">
        <v>345.375</v>
      </c>
      <c r="V86">
        <v>12.51</v>
      </c>
      <c r="W86">
        <v>42.49</v>
      </c>
      <c r="X86">
        <v>147.26089999999999</v>
      </c>
      <c r="Y86">
        <v>0</v>
      </c>
      <c r="Z86">
        <v>0</v>
      </c>
      <c r="AA86">
        <v>28.045000000000002</v>
      </c>
      <c r="AB86">
        <v>39.510120000000001</v>
      </c>
      <c r="AC86">
        <v>29.062808</v>
      </c>
      <c r="AD86">
        <v>0</v>
      </c>
      <c r="AE86">
        <v>49.436556000000003</v>
      </c>
      <c r="AF86">
        <v>17.748000000000001</v>
      </c>
      <c r="AG86">
        <v>40.049999999999997</v>
      </c>
      <c r="AH86">
        <v>116.9545</v>
      </c>
      <c r="AI86">
        <v>3.1825000000000001</v>
      </c>
      <c r="AJ86">
        <v>0</v>
      </c>
      <c r="AK86">
        <v>50.76</v>
      </c>
      <c r="AL86">
        <v>40.088999999999999</v>
      </c>
      <c r="AM86">
        <v>10.557359999999999</v>
      </c>
      <c r="AN86">
        <v>0.82259000000000004</v>
      </c>
      <c r="AO86">
        <v>16.170000000000002</v>
      </c>
      <c r="AP86">
        <v>10.119899999999999</v>
      </c>
      <c r="AQ86">
        <v>60.48</v>
      </c>
      <c r="AR86">
        <v>24.288</v>
      </c>
      <c r="AS86">
        <v>10.089</v>
      </c>
      <c r="AT86">
        <v>13.188000000000001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37.6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2760.4599160000007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462</v>
      </c>
      <c r="M87">
        <v>92</v>
      </c>
      <c r="N87">
        <v>57.959899999999998</v>
      </c>
      <c r="O87">
        <v>123.66562500000001</v>
      </c>
      <c r="P87">
        <v>103.5</v>
      </c>
      <c r="Q87">
        <v>19.984999999999999</v>
      </c>
      <c r="R87">
        <v>42.390099999999997</v>
      </c>
      <c r="S87">
        <v>26.3901</v>
      </c>
      <c r="T87">
        <v>0</v>
      </c>
      <c r="U87">
        <v>345.375</v>
      </c>
      <c r="V87">
        <v>12.51</v>
      </c>
      <c r="W87">
        <v>42.49</v>
      </c>
      <c r="X87">
        <v>147.26089999999999</v>
      </c>
      <c r="Y87">
        <v>0</v>
      </c>
      <c r="Z87">
        <v>0</v>
      </c>
      <c r="AA87">
        <v>28.045000000000002</v>
      </c>
      <c r="AB87">
        <v>39.510120000000001</v>
      </c>
      <c r="AC87">
        <v>29.062808</v>
      </c>
      <c r="AD87">
        <v>0</v>
      </c>
      <c r="AE87">
        <v>49.436556000000003</v>
      </c>
      <c r="AF87">
        <v>17.748000000000001</v>
      </c>
      <c r="AG87">
        <v>40.049999999999997</v>
      </c>
      <c r="AH87">
        <v>116.9545</v>
      </c>
      <c r="AI87">
        <v>0</v>
      </c>
      <c r="AJ87">
        <v>0</v>
      </c>
      <c r="AK87">
        <v>50.76</v>
      </c>
      <c r="AL87">
        <v>40.088999999999999</v>
      </c>
      <c r="AM87">
        <v>10.557359999999999</v>
      </c>
      <c r="AN87">
        <v>0.82259000000000004</v>
      </c>
      <c r="AO87">
        <v>16.170000000000002</v>
      </c>
      <c r="AP87">
        <v>10.119899999999999</v>
      </c>
      <c r="AQ87">
        <v>60.48</v>
      </c>
      <c r="AR87">
        <v>19.872</v>
      </c>
      <c r="AS87">
        <v>10.089</v>
      </c>
      <c r="AT87">
        <v>13.188000000000001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34.700000000000003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2749.9614160000006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462</v>
      </c>
      <c r="M88">
        <v>92</v>
      </c>
      <c r="N88">
        <v>57.959899999999998</v>
      </c>
      <c r="O88">
        <v>123.66562500000001</v>
      </c>
      <c r="P88">
        <v>103.5</v>
      </c>
      <c r="Q88">
        <v>19.984999999999999</v>
      </c>
      <c r="R88">
        <v>42.390099999999997</v>
      </c>
      <c r="S88">
        <v>26.3901</v>
      </c>
      <c r="T88">
        <v>0</v>
      </c>
      <c r="U88">
        <v>345.375</v>
      </c>
      <c r="V88">
        <v>12.51</v>
      </c>
      <c r="W88">
        <v>42.49</v>
      </c>
      <c r="X88">
        <v>147.26089999999999</v>
      </c>
      <c r="Y88">
        <v>0</v>
      </c>
      <c r="Z88">
        <v>0</v>
      </c>
      <c r="AA88">
        <v>28.045000000000002</v>
      </c>
      <c r="AB88">
        <v>39.510120000000001</v>
      </c>
      <c r="AC88">
        <v>29.062808</v>
      </c>
      <c r="AD88">
        <v>0</v>
      </c>
      <c r="AE88">
        <v>49.436556000000003</v>
      </c>
      <c r="AF88">
        <v>17.748000000000001</v>
      </c>
      <c r="AG88">
        <v>40.049999999999997</v>
      </c>
      <c r="AH88">
        <v>116.9545</v>
      </c>
      <c r="AI88">
        <v>0</v>
      </c>
      <c r="AJ88">
        <v>0</v>
      </c>
      <c r="AK88">
        <v>50.76</v>
      </c>
      <c r="AL88">
        <v>40.088999999999999</v>
      </c>
      <c r="AM88">
        <v>10.557359999999999</v>
      </c>
      <c r="AN88">
        <v>0.82259000000000004</v>
      </c>
      <c r="AO88">
        <v>16.170000000000002</v>
      </c>
      <c r="AP88">
        <v>10.119899999999999</v>
      </c>
      <c r="AQ88">
        <v>60.48</v>
      </c>
      <c r="AR88">
        <v>19.872</v>
      </c>
      <c r="AS88">
        <v>10.089</v>
      </c>
      <c r="AT88">
        <v>13.188000000000001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33.5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2748.7614160000007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462</v>
      </c>
      <c r="M89">
        <v>92</v>
      </c>
      <c r="N89">
        <v>57.959899999999998</v>
      </c>
      <c r="O89">
        <v>123.66562500000001</v>
      </c>
      <c r="P89">
        <v>103.5</v>
      </c>
      <c r="Q89">
        <v>19.984999999999999</v>
      </c>
      <c r="R89">
        <v>42.390099999999997</v>
      </c>
      <c r="S89">
        <v>26.3901</v>
      </c>
      <c r="T89">
        <v>0</v>
      </c>
      <c r="U89">
        <v>345.375</v>
      </c>
      <c r="V89">
        <v>12.51</v>
      </c>
      <c r="W89">
        <v>42.49</v>
      </c>
      <c r="X89">
        <v>147.26089999999999</v>
      </c>
      <c r="Y89">
        <v>0</v>
      </c>
      <c r="Z89">
        <v>0</v>
      </c>
      <c r="AA89">
        <v>28.045000000000002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17.748000000000001</v>
      </c>
      <c r="AG89">
        <v>40.049999999999997</v>
      </c>
      <c r="AH89">
        <v>116.9545</v>
      </c>
      <c r="AI89">
        <v>0</v>
      </c>
      <c r="AJ89">
        <v>0</v>
      </c>
      <c r="AK89">
        <v>50.76</v>
      </c>
      <c r="AL89">
        <v>40.088999999999999</v>
      </c>
      <c r="AM89">
        <v>10.557359999999999</v>
      </c>
      <c r="AN89">
        <v>0.82259000000000004</v>
      </c>
      <c r="AO89">
        <v>16.170000000000002</v>
      </c>
      <c r="AP89">
        <v>10.119899999999999</v>
      </c>
      <c r="AQ89">
        <v>60.48</v>
      </c>
      <c r="AR89">
        <v>19.872</v>
      </c>
      <c r="AS89">
        <v>12.1068</v>
      </c>
      <c r="AT89">
        <v>13.188000000000001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30.9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2766.409016000001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462</v>
      </c>
      <c r="M90">
        <v>92</v>
      </c>
      <c r="N90">
        <v>57.959899999999998</v>
      </c>
      <c r="O90">
        <v>123.66562500000001</v>
      </c>
      <c r="P90">
        <v>103.5</v>
      </c>
      <c r="Q90">
        <v>19.984999999999999</v>
      </c>
      <c r="R90">
        <v>42.390099999999997</v>
      </c>
      <c r="S90">
        <v>26.3901</v>
      </c>
      <c r="T90">
        <v>0</v>
      </c>
      <c r="U90">
        <v>345.375</v>
      </c>
      <c r="V90">
        <v>12.51</v>
      </c>
      <c r="W90">
        <v>42.49</v>
      </c>
      <c r="X90">
        <v>147.26089999999999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18.758199999999999</v>
      </c>
      <c r="AE90">
        <v>49.436556000000003</v>
      </c>
      <c r="AF90">
        <v>19.72</v>
      </c>
      <c r="AG90">
        <v>40.049999999999997</v>
      </c>
      <c r="AH90">
        <v>140.34540000000001</v>
      </c>
      <c r="AI90">
        <v>0</v>
      </c>
      <c r="AJ90">
        <v>0</v>
      </c>
      <c r="AK90">
        <v>50.76</v>
      </c>
      <c r="AL90">
        <v>40.088999999999999</v>
      </c>
      <c r="AM90">
        <v>10.557359999999999</v>
      </c>
      <c r="AN90">
        <v>0.82259000000000004</v>
      </c>
      <c r="AO90">
        <v>16.170000000000002</v>
      </c>
      <c r="AP90">
        <v>10.119899999999999</v>
      </c>
      <c r="AQ90">
        <v>62.244</v>
      </c>
      <c r="AR90">
        <v>22.08</v>
      </c>
      <c r="AS90">
        <v>12.1068</v>
      </c>
      <c r="AT90">
        <v>13.188000000000001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30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2812.7753960000014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686.77995699999997</v>
      </c>
      <c r="L91">
        <v>462</v>
      </c>
      <c r="M91">
        <v>92</v>
      </c>
      <c r="N91">
        <v>57.959899999999998</v>
      </c>
      <c r="O91">
        <v>123.66562500000001</v>
      </c>
      <c r="P91">
        <v>103.5</v>
      </c>
      <c r="Q91">
        <v>19.984999999999999</v>
      </c>
      <c r="R91">
        <v>42.390099999999997</v>
      </c>
      <c r="S91">
        <v>26.3901</v>
      </c>
      <c r="T91">
        <v>0</v>
      </c>
      <c r="U91">
        <v>345.375</v>
      </c>
      <c r="V91">
        <v>12.51</v>
      </c>
      <c r="W91">
        <v>42.49</v>
      </c>
      <c r="X91">
        <v>147.26089999999999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18.758199999999999</v>
      </c>
      <c r="AE91">
        <v>49.436556000000003</v>
      </c>
      <c r="AF91">
        <v>19.72</v>
      </c>
      <c r="AG91">
        <v>40.049999999999997</v>
      </c>
      <c r="AH91">
        <v>140.34540000000001</v>
      </c>
      <c r="AI91">
        <v>0</v>
      </c>
      <c r="AJ91">
        <v>0</v>
      </c>
      <c r="AK91">
        <v>50.76</v>
      </c>
      <c r="AL91">
        <v>40.088999999999999</v>
      </c>
      <c r="AM91">
        <v>10.557359999999999</v>
      </c>
      <c r="AN91">
        <v>0.82259000000000004</v>
      </c>
      <c r="AO91">
        <v>16.170000000000002</v>
      </c>
      <c r="AP91">
        <v>10.119899999999999</v>
      </c>
      <c r="AQ91">
        <v>62.244</v>
      </c>
      <c r="AR91">
        <v>22.08</v>
      </c>
      <c r="AS91">
        <v>12.1068</v>
      </c>
      <c r="AT91">
        <v>13.188000000000001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27.9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2827.0367960000012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686.77995699999997</v>
      </c>
      <c r="L92">
        <v>462</v>
      </c>
      <c r="M92">
        <v>92</v>
      </c>
      <c r="N92">
        <v>57.959899999999998</v>
      </c>
      <c r="O92">
        <v>123.66562500000001</v>
      </c>
      <c r="P92">
        <v>103.5</v>
      </c>
      <c r="Q92">
        <v>19.984999999999999</v>
      </c>
      <c r="R92">
        <v>42.390099999999997</v>
      </c>
      <c r="S92">
        <v>26.3901</v>
      </c>
      <c r="T92">
        <v>0</v>
      </c>
      <c r="U92">
        <v>345.375</v>
      </c>
      <c r="V92">
        <v>12.51</v>
      </c>
      <c r="W92">
        <v>42.49</v>
      </c>
      <c r="X92">
        <v>147.26089999999999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18.758199999999999</v>
      </c>
      <c r="AE92">
        <v>49.436556000000003</v>
      </c>
      <c r="AF92">
        <v>19.72</v>
      </c>
      <c r="AG92">
        <v>40.049999999999997</v>
      </c>
      <c r="AH92">
        <v>140.34540000000001</v>
      </c>
      <c r="AI92">
        <v>0</v>
      </c>
      <c r="AJ92">
        <v>0</v>
      </c>
      <c r="AK92">
        <v>50.76</v>
      </c>
      <c r="AL92">
        <v>24.402000000000001</v>
      </c>
      <c r="AM92">
        <v>10.557359999999999</v>
      </c>
      <c r="AN92">
        <v>0.82259000000000004</v>
      </c>
      <c r="AO92">
        <v>16.170000000000002</v>
      </c>
      <c r="AP92">
        <v>10.119899999999999</v>
      </c>
      <c r="AQ92">
        <v>62.244</v>
      </c>
      <c r="AR92">
        <v>22.08</v>
      </c>
      <c r="AS92">
        <v>12.1068</v>
      </c>
      <c r="AT92">
        <v>13.188000000000001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26.9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2810.3497960000013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686.77995699999997</v>
      </c>
      <c r="L93">
        <v>462</v>
      </c>
      <c r="M93">
        <v>92</v>
      </c>
      <c r="N93">
        <v>57.959899999999998</v>
      </c>
      <c r="O93">
        <v>123.66562500000001</v>
      </c>
      <c r="P93">
        <v>103.5</v>
      </c>
      <c r="Q93">
        <v>19.984999999999999</v>
      </c>
      <c r="R93">
        <v>42.390099999999997</v>
      </c>
      <c r="S93">
        <v>26.3901</v>
      </c>
      <c r="T93">
        <v>0</v>
      </c>
      <c r="U93">
        <v>345.375</v>
      </c>
      <c r="V93">
        <v>12.51</v>
      </c>
      <c r="W93">
        <v>42.49</v>
      </c>
      <c r="X93">
        <v>147.26089999999999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18.758199999999999</v>
      </c>
      <c r="AE93">
        <v>49.436556000000003</v>
      </c>
      <c r="AF93">
        <v>19.72</v>
      </c>
      <c r="AG93">
        <v>40.049999999999997</v>
      </c>
      <c r="AH93">
        <v>140.34540000000001</v>
      </c>
      <c r="AI93">
        <v>0</v>
      </c>
      <c r="AJ93">
        <v>0</v>
      </c>
      <c r="AK93">
        <v>50.76</v>
      </c>
      <c r="AL93">
        <v>24.402000000000001</v>
      </c>
      <c r="AM93">
        <v>10.557359999999999</v>
      </c>
      <c r="AN93">
        <v>0.82259000000000004</v>
      </c>
      <c r="AO93">
        <v>16.170000000000002</v>
      </c>
      <c r="AP93">
        <v>10.119899999999999</v>
      </c>
      <c r="AQ93">
        <v>62.244</v>
      </c>
      <c r="AR93">
        <v>22.08</v>
      </c>
      <c r="AS93">
        <v>14.7972</v>
      </c>
      <c r="AT93">
        <v>13.188000000000001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2812.1401960000012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686.77995699999997</v>
      </c>
      <c r="L94">
        <v>462</v>
      </c>
      <c r="M94">
        <v>92</v>
      </c>
      <c r="N94">
        <v>57.959899999999998</v>
      </c>
      <c r="O94">
        <v>123.66562500000001</v>
      </c>
      <c r="P94">
        <v>103.5</v>
      </c>
      <c r="Q94">
        <v>19.984999999999999</v>
      </c>
      <c r="R94">
        <v>42.390099999999997</v>
      </c>
      <c r="S94">
        <v>26.3901</v>
      </c>
      <c r="T94">
        <v>0</v>
      </c>
      <c r="U94">
        <v>345.375</v>
      </c>
      <c r="V94">
        <v>12.51</v>
      </c>
      <c r="W94">
        <v>42.49</v>
      </c>
      <c r="X94">
        <v>147.26089999999999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18.758199999999999</v>
      </c>
      <c r="AE94">
        <v>49.436556000000003</v>
      </c>
      <c r="AF94">
        <v>19.72</v>
      </c>
      <c r="AG94">
        <v>40.049999999999997</v>
      </c>
      <c r="AH94">
        <v>140.34540000000001</v>
      </c>
      <c r="AI94">
        <v>0</v>
      </c>
      <c r="AJ94">
        <v>0</v>
      </c>
      <c r="AK94">
        <v>50.76</v>
      </c>
      <c r="AL94">
        <v>24.402000000000001</v>
      </c>
      <c r="AM94">
        <v>10.557359999999999</v>
      </c>
      <c r="AN94">
        <v>0.82259000000000004</v>
      </c>
      <c r="AO94">
        <v>16.170000000000002</v>
      </c>
      <c r="AP94">
        <v>10.119899999999999</v>
      </c>
      <c r="AQ94">
        <v>60.48</v>
      </c>
      <c r="AR94">
        <v>22.08</v>
      </c>
      <c r="AS94">
        <v>14.7972</v>
      </c>
      <c r="AT94">
        <v>13.188000000000001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2808.3761960000011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686.77995699999997</v>
      </c>
      <c r="L95">
        <v>462</v>
      </c>
      <c r="M95">
        <v>92</v>
      </c>
      <c r="N95">
        <v>57.959899999999998</v>
      </c>
      <c r="O95">
        <v>123.66562500000001</v>
      </c>
      <c r="P95">
        <v>103.5</v>
      </c>
      <c r="Q95">
        <v>19.984999999999999</v>
      </c>
      <c r="R95">
        <v>42.390099999999997</v>
      </c>
      <c r="S95">
        <v>26.3901</v>
      </c>
      <c r="T95">
        <v>0</v>
      </c>
      <c r="U95">
        <v>345.375</v>
      </c>
      <c r="V95">
        <v>12.51</v>
      </c>
      <c r="W95">
        <v>42.49</v>
      </c>
      <c r="X95">
        <v>147.26089999999999</v>
      </c>
      <c r="Y95">
        <v>0</v>
      </c>
      <c r="Z95">
        <v>0</v>
      </c>
      <c r="AA95">
        <v>28.045000000000002</v>
      </c>
      <c r="AB95">
        <v>39.510120000000001</v>
      </c>
      <c r="AC95">
        <v>19.35568</v>
      </c>
      <c r="AD95">
        <v>18.229800000000001</v>
      </c>
      <c r="AE95">
        <v>49.436556000000003</v>
      </c>
      <c r="AF95">
        <v>8.8740000000000006</v>
      </c>
      <c r="AG95">
        <v>40.049999999999997</v>
      </c>
      <c r="AH95">
        <v>116.9545</v>
      </c>
      <c r="AI95">
        <v>0</v>
      </c>
      <c r="AJ95">
        <v>0</v>
      </c>
      <c r="AK95">
        <v>50.76</v>
      </c>
      <c r="AL95">
        <v>24.402000000000001</v>
      </c>
      <c r="AM95">
        <v>10.557359999999999</v>
      </c>
      <c r="AN95">
        <v>0.82259000000000004</v>
      </c>
      <c r="AO95">
        <v>16.170000000000002</v>
      </c>
      <c r="AP95">
        <v>10.119899999999999</v>
      </c>
      <c r="AQ95">
        <v>60.48</v>
      </c>
      <c r="AR95">
        <v>17.664000000000001</v>
      </c>
      <c r="AS95">
        <v>12.1068</v>
      </c>
      <c r="AT95">
        <v>13.188000000000001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19.2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2718.2328880000009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686.77995699999997</v>
      </c>
      <c r="L96">
        <v>462</v>
      </c>
      <c r="M96">
        <v>92</v>
      </c>
      <c r="N96">
        <v>57.959899999999998</v>
      </c>
      <c r="O96">
        <v>123.66562500000001</v>
      </c>
      <c r="P96">
        <v>103.5</v>
      </c>
      <c r="Q96">
        <v>19.984999999999999</v>
      </c>
      <c r="R96">
        <v>42.390099999999997</v>
      </c>
      <c r="S96">
        <v>26.3901</v>
      </c>
      <c r="T96">
        <v>0</v>
      </c>
      <c r="U96">
        <v>345.375</v>
      </c>
      <c r="V96">
        <v>12.51</v>
      </c>
      <c r="W96">
        <v>42.49</v>
      </c>
      <c r="X96">
        <v>147.26089999999999</v>
      </c>
      <c r="Y96">
        <v>0</v>
      </c>
      <c r="Z96">
        <v>0</v>
      </c>
      <c r="AA96">
        <v>14.04936</v>
      </c>
      <c r="AB96">
        <v>39.510120000000001</v>
      </c>
      <c r="AC96">
        <v>9.6778399999999998</v>
      </c>
      <c r="AD96">
        <v>18.229800000000001</v>
      </c>
      <c r="AE96">
        <v>49.436556000000003</v>
      </c>
      <c r="AF96">
        <v>8.8740000000000006</v>
      </c>
      <c r="AG96">
        <v>40.049999999999997</v>
      </c>
      <c r="AH96">
        <v>93.563599999999994</v>
      </c>
      <c r="AI96">
        <v>0</v>
      </c>
      <c r="AJ96">
        <v>0</v>
      </c>
      <c r="AK96">
        <v>50.76</v>
      </c>
      <c r="AL96">
        <v>24.402000000000001</v>
      </c>
      <c r="AM96">
        <v>5.1986999999999997</v>
      </c>
      <c r="AN96">
        <v>0.82259000000000004</v>
      </c>
      <c r="AO96">
        <v>16.170000000000002</v>
      </c>
      <c r="AP96">
        <v>10.119899999999999</v>
      </c>
      <c r="AQ96">
        <v>60.48</v>
      </c>
      <c r="AR96">
        <v>17.664000000000001</v>
      </c>
      <c r="AS96">
        <v>10.7616</v>
      </c>
      <c r="AT96">
        <v>13.188000000000001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11.5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2656.7646480000008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686.77995699999997</v>
      </c>
      <c r="L97">
        <v>462</v>
      </c>
      <c r="M97">
        <v>92</v>
      </c>
      <c r="N97">
        <v>57.959899999999998</v>
      </c>
      <c r="O97">
        <v>123.66562500000001</v>
      </c>
      <c r="P97">
        <v>103.5</v>
      </c>
      <c r="Q97">
        <v>19.984999999999999</v>
      </c>
      <c r="R97">
        <v>42.390099999999997</v>
      </c>
      <c r="S97">
        <v>26.3901</v>
      </c>
      <c r="T97">
        <v>0</v>
      </c>
      <c r="U97">
        <v>345.375</v>
      </c>
      <c r="V97">
        <v>12.51</v>
      </c>
      <c r="W97">
        <v>42.49</v>
      </c>
      <c r="X97">
        <v>147.26089999999999</v>
      </c>
      <c r="Y97">
        <v>0</v>
      </c>
      <c r="Z97">
        <v>0</v>
      </c>
      <c r="AA97">
        <v>0</v>
      </c>
      <c r="AB97">
        <v>39.510120000000001</v>
      </c>
      <c r="AC97">
        <v>9.6778399999999998</v>
      </c>
      <c r="AD97">
        <v>27.3447</v>
      </c>
      <c r="AE97">
        <v>49.436556000000003</v>
      </c>
      <c r="AF97">
        <v>8.8740000000000006</v>
      </c>
      <c r="AG97">
        <v>40.049999999999997</v>
      </c>
      <c r="AH97">
        <v>93.563599999999994</v>
      </c>
      <c r="AI97">
        <v>0</v>
      </c>
      <c r="AJ97">
        <v>0</v>
      </c>
      <c r="AK97">
        <v>50.76</v>
      </c>
      <c r="AL97">
        <v>24.402000000000001</v>
      </c>
      <c r="AM97">
        <v>5.1986999999999997</v>
      </c>
      <c r="AN97">
        <v>0.82259000000000004</v>
      </c>
      <c r="AO97">
        <v>16.170000000000002</v>
      </c>
      <c r="AP97">
        <v>10.119899999999999</v>
      </c>
      <c r="AQ97">
        <v>60.48</v>
      </c>
      <c r="AR97">
        <v>19.872</v>
      </c>
      <c r="AS97">
        <v>10.7616</v>
      </c>
      <c r="AT97">
        <v>13.188000000000001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13.4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2655.9381880000005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686.77995699999997</v>
      </c>
      <c r="L98">
        <v>462</v>
      </c>
      <c r="M98">
        <v>92</v>
      </c>
      <c r="N98">
        <v>57.959899999999998</v>
      </c>
      <c r="O98">
        <v>123.66562500000001</v>
      </c>
      <c r="P98">
        <v>103.5</v>
      </c>
      <c r="Q98">
        <v>19.984999999999999</v>
      </c>
      <c r="R98">
        <v>42.390099999999997</v>
      </c>
      <c r="S98">
        <v>26.3901</v>
      </c>
      <c r="T98">
        <v>0</v>
      </c>
      <c r="U98">
        <v>345.375</v>
      </c>
      <c r="V98">
        <v>12.51</v>
      </c>
      <c r="W98">
        <v>42.49</v>
      </c>
      <c r="X98">
        <v>147.26089999999999</v>
      </c>
      <c r="Y98">
        <v>0</v>
      </c>
      <c r="Z98">
        <v>0</v>
      </c>
      <c r="AA98">
        <v>0</v>
      </c>
      <c r="AB98">
        <v>39.510120000000001</v>
      </c>
      <c r="AC98">
        <v>9.6778399999999998</v>
      </c>
      <c r="AD98">
        <v>27.3447</v>
      </c>
      <c r="AE98">
        <v>49.436556000000003</v>
      </c>
      <c r="AF98">
        <v>8.8740000000000006</v>
      </c>
      <c r="AG98">
        <v>40.049999999999997</v>
      </c>
      <c r="AH98">
        <v>93.563599999999994</v>
      </c>
      <c r="AI98">
        <v>0</v>
      </c>
      <c r="AJ98">
        <v>0</v>
      </c>
      <c r="AK98">
        <v>50.76</v>
      </c>
      <c r="AL98">
        <v>24.402000000000001</v>
      </c>
      <c r="AM98">
        <v>0</v>
      </c>
      <c r="AN98">
        <v>0.82259000000000004</v>
      </c>
      <c r="AO98">
        <v>16.170000000000002</v>
      </c>
      <c r="AP98">
        <v>10.119899999999999</v>
      </c>
      <c r="AQ98">
        <v>60.48</v>
      </c>
      <c r="AR98">
        <v>19.872</v>
      </c>
      <c r="AS98">
        <v>10.7616</v>
      </c>
      <c r="AT98">
        <v>13.188000000000001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13.4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2650.7394880000006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14.607806909499985</v>
      </c>
      <c r="L99">
        <f t="shared" si="2"/>
        <v>10.680755168749998</v>
      </c>
      <c r="M99">
        <f t="shared" si="2"/>
        <v>2.2080000000000002</v>
      </c>
      <c r="N99">
        <f t="shared" si="2"/>
        <v>1.3910376499999977</v>
      </c>
      <c r="O99">
        <f t="shared" si="2"/>
        <v>2.9679749999999947</v>
      </c>
      <c r="P99">
        <f t="shared" si="2"/>
        <v>2.484</v>
      </c>
      <c r="Q99">
        <f t="shared" si="2"/>
        <v>0.36438062524999931</v>
      </c>
      <c r="R99">
        <f t="shared" si="2"/>
        <v>0.98164253700000015</v>
      </c>
      <c r="S99">
        <f t="shared" si="2"/>
        <v>0.47602562050000047</v>
      </c>
      <c r="T99">
        <f t="shared" si="2"/>
        <v>0</v>
      </c>
      <c r="U99">
        <f t="shared" si="2"/>
        <v>7.8592083749999935</v>
      </c>
      <c r="V99">
        <f t="shared" si="2"/>
        <v>0.39239819625000044</v>
      </c>
      <c r="W99">
        <f t="shared" si="2"/>
        <v>0.98859576049999887</v>
      </c>
      <c r="X99">
        <f t="shared" si="2"/>
        <v>3.5342615999999953</v>
      </c>
      <c r="Y99">
        <f t="shared" si="2"/>
        <v>0</v>
      </c>
      <c r="Z99">
        <f t="shared" si="2"/>
        <v>0.1084798000000001</v>
      </c>
      <c r="AA99">
        <f t="shared" si="2"/>
        <v>0.2764818300000001</v>
      </c>
      <c r="AB99">
        <f t="shared" si="2"/>
        <v>0.46717650999999971</v>
      </c>
      <c r="AC99">
        <f t="shared" si="2"/>
        <v>0.19610073400000005</v>
      </c>
      <c r="AD99">
        <f t="shared" si="2"/>
        <v>5.0792450000000003E-2</v>
      </c>
      <c r="AE99">
        <f t="shared" si="2"/>
        <v>1.1864773440000005</v>
      </c>
      <c r="AF99">
        <f t="shared" si="2"/>
        <v>0.25537400000000038</v>
      </c>
      <c r="AG99">
        <f t="shared" si="2"/>
        <v>0.96120000000000161</v>
      </c>
      <c r="AH99">
        <f t="shared" si="2"/>
        <v>1.9792300000000003</v>
      </c>
      <c r="AI99">
        <f t="shared" si="2"/>
        <v>0.16704433300000002</v>
      </c>
      <c r="AJ99">
        <f t="shared" si="2"/>
        <v>0</v>
      </c>
      <c r="AK99">
        <f t="shared" si="2"/>
        <v>1.2182400000000029</v>
      </c>
      <c r="AL99">
        <f t="shared" si="2"/>
        <v>0.91594649999999955</v>
      </c>
      <c r="AM99">
        <f t="shared" si="2"/>
        <v>5.9749058999999966E-2</v>
      </c>
      <c r="AN99">
        <f t="shared" si="2"/>
        <v>2.0402145000000017E-2</v>
      </c>
      <c r="AO99">
        <f t="shared" si="2"/>
        <v>0.39543000000000023</v>
      </c>
      <c r="AP99">
        <f t="shared" si="2"/>
        <v>0.28105139999999962</v>
      </c>
      <c r="AQ99">
        <f t="shared" si="2"/>
        <v>0.44730000000000003</v>
      </c>
      <c r="AR99">
        <f t="shared" si="2"/>
        <v>0.49680000000000013</v>
      </c>
      <c r="AS99">
        <f t="shared" si="2"/>
        <v>0.3610853100000001</v>
      </c>
      <c r="AT99">
        <f t="shared" si="2"/>
        <v>0.34108916625000052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1.1281000000000003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60.249638024000021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6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663.84150599999998</v>
      </c>
      <c r="L3">
        <v>631.33488699999998</v>
      </c>
      <c r="M3">
        <v>88.927199999999999</v>
      </c>
      <c r="N3">
        <v>56.024135999999999</v>
      </c>
      <c r="O3">
        <v>119.53519300000001</v>
      </c>
      <c r="P3">
        <v>100.0431</v>
      </c>
      <c r="Q3">
        <v>15.327472999999999</v>
      </c>
      <c r="R3">
        <v>40.974271000000002</v>
      </c>
      <c r="S3">
        <v>19.615794000000001</v>
      </c>
      <c r="T3">
        <v>0</v>
      </c>
      <c r="U3">
        <v>265.33170000000001</v>
      </c>
      <c r="V3">
        <v>20.037617999999998</v>
      </c>
      <c r="W3">
        <v>39.897382</v>
      </c>
      <c r="X3">
        <v>142.342386</v>
      </c>
      <c r="Y3">
        <v>0</v>
      </c>
      <c r="Z3">
        <v>0</v>
      </c>
      <c r="AA3">
        <v>0</v>
      </c>
      <c r="AB3">
        <v>25.460321</v>
      </c>
      <c r="AC3">
        <v>9.3545999999999996</v>
      </c>
      <c r="AD3">
        <v>0</v>
      </c>
      <c r="AE3">
        <v>47.785375000000002</v>
      </c>
      <c r="AF3">
        <v>9.5306759999999997</v>
      </c>
      <c r="AG3">
        <v>38.712330000000001</v>
      </c>
      <c r="AH3">
        <v>59.499063</v>
      </c>
      <c r="AI3">
        <v>0</v>
      </c>
      <c r="AJ3">
        <v>0</v>
      </c>
      <c r="AK3">
        <v>49.064616000000001</v>
      </c>
      <c r="AL3">
        <v>23.586973</v>
      </c>
      <c r="AM3">
        <v>0</v>
      </c>
      <c r="AN3">
        <v>0.832098</v>
      </c>
      <c r="AO3">
        <v>15.629922000000001</v>
      </c>
      <c r="AP3">
        <v>12.877432000000001</v>
      </c>
      <c r="AQ3">
        <v>43.844976000000003</v>
      </c>
      <c r="AR3">
        <v>12.805517</v>
      </c>
      <c r="AS3">
        <v>31.336514999999999</v>
      </c>
      <c r="AT3">
        <v>14.499000000000001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19.329999999999998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2617.3820599999995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663.84150599999998</v>
      </c>
      <c r="L4">
        <v>631.33488699999998</v>
      </c>
      <c r="M4">
        <v>88.927199999999999</v>
      </c>
      <c r="N4">
        <v>56.024135999999999</v>
      </c>
      <c r="O4">
        <v>119.53519300000001</v>
      </c>
      <c r="P4">
        <v>100.0431</v>
      </c>
      <c r="Q4">
        <v>15.327472999999999</v>
      </c>
      <c r="R4">
        <v>40.974271000000002</v>
      </c>
      <c r="S4">
        <v>19.615794000000001</v>
      </c>
      <c r="T4">
        <v>0</v>
      </c>
      <c r="U4">
        <v>265.33170000000001</v>
      </c>
      <c r="V4">
        <v>20.037617999999998</v>
      </c>
      <c r="W4">
        <v>39.897382</v>
      </c>
      <c r="X4">
        <v>142.342386</v>
      </c>
      <c r="Y4">
        <v>0</v>
      </c>
      <c r="Z4">
        <v>0</v>
      </c>
      <c r="AA4">
        <v>0</v>
      </c>
      <c r="AB4">
        <v>25.460321</v>
      </c>
      <c r="AC4">
        <v>9.3545999999999996</v>
      </c>
      <c r="AD4">
        <v>0</v>
      </c>
      <c r="AE4">
        <v>47.785375000000002</v>
      </c>
      <c r="AF4">
        <v>9.5306759999999997</v>
      </c>
      <c r="AG4">
        <v>38.712330000000001</v>
      </c>
      <c r="AH4">
        <v>59.499063</v>
      </c>
      <c r="AI4">
        <v>0</v>
      </c>
      <c r="AJ4">
        <v>0</v>
      </c>
      <c r="AK4">
        <v>49.064616000000001</v>
      </c>
      <c r="AL4">
        <v>23.586973</v>
      </c>
      <c r="AM4">
        <v>0</v>
      </c>
      <c r="AN4">
        <v>0.832098</v>
      </c>
      <c r="AO4">
        <v>15.629922000000001</v>
      </c>
      <c r="AP4">
        <v>12.877432000000001</v>
      </c>
      <c r="AQ4">
        <v>29.229984000000002</v>
      </c>
      <c r="AR4">
        <v>12.805517</v>
      </c>
      <c r="AS4">
        <v>31.336514999999999</v>
      </c>
      <c r="AT4">
        <v>14.499000000000001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9.67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2593.1070679999998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663.84150599999998</v>
      </c>
      <c r="L5">
        <v>631.33488699999998</v>
      </c>
      <c r="M5">
        <v>88.927199999999999</v>
      </c>
      <c r="N5">
        <v>56.024039000000002</v>
      </c>
      <c r="O5">
        <v>119.53519300000001</v>
      </c>
      <c r="P5">
        <v>100.0431</v>
      </c>
      <c r="Q5">
        <v>15.327472999999999</v>
      </c>
      <c r="R5">
        <v>40.974271000000002</v>
      </c>
      <c r="S5">
        <v>19.615794000000001</v>
      </c>
      <c r="T5">
        <v>0</v>
      </c>
      <c r="U5">
        <v>265.33170000000001</v>
      </c>
      <c r="V5">
        <v>20.037617999999998</v>
      </c>
      <c r="W5">
        <v>39.897382</v>
      </c>
      <c r="X5">
        <v>142.342386</v>
      </c>
      <c r="Y5">
        <v>0</v>
      </c>
      <c r="Z5">
        <v>0</v>
      </c>
      <c r="AA5">
        <v>0</v>
      </c>
      <c r="AB5">
        <v>25.460321</v>
      </c>
      <c r="AC5">
        <v>9.3545999999999996</v>
      </c>
      <c r="AD5">
        <v>0</v>
      </c>
      <c r="AE5">
        <v>47.785375000000002</v>
      </c>
      <c r="AF5">
        <v>9.5306759999999997</v>
      </c>
      <c r="AG5">
        <v>38.712330000000001</v>
      </c>
      <c r="AH5">
        <v>59.499063</v>
      </c>
      <c r="AI5">
        <v>0</v>
      </c>
      <c r="AJ5">
        <v>0</v>
      </c>
      <c r="AK5">
        <v>49.064616000000001</v>
      </c>
      <c r="AL5">
        <v>23.586973</v>
      </c>
      <c r="AM5">
        <v>0</v>
      </c>
      <c r="AN5">
        <v>0.832098</v>
      </c>
      <c r="AO5">
        <v>15.629922000000001</v>
      </c>
      <c r="AP5">
        <v>12.877432000000001</v>
      </c>
      <c r="AQ5">
        <v>14.614992000000001</v>
      </c>
      <c r="AR5">
        <v>12.805517</v>
      </c>
      <c r="AS5">
        <v>31.336514999999999</v>
      </c>
      <c r="AT5">
        <v>16.383870000000002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9.67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2580.3768489999998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663.84150599999998</v>
      </c>
      <c r="L6">
        <v>631.33488699999998</v>
      </c>
      <c r="M6">
        <v>88.927199999999999</v>
      </c>
      <c r="N6">
        <v>56.024039000000002</v>
      </c>
      <c r="O6">
        <v>119.53519300000001</v>
      </c>
      <c r="P6">
        <v>100.0431</v>
      </c>
      <c r="Q6">
        <v>15.327472999999999</v>
      </c>
      <c r="R6">
        <v>40.974271000000002</v>
      </c>
      <c r="S6">
        <v>19.615794000000001</v>
      </c>
      <c r="T6">
        <v>0</v>
      </c>
      <c r="U6">
        <v>265.33170000000001</v>
      </c>
      <c r="V6">
        <v>20.037617999999998</v>
      </c>
      <c r="W6">
        <v>39.897382</v>
      </c>
      <c r="X6">
        <v>142.342386</v>
      </c>
      <c r="Y6">
        <v>0</v>
      </c>
      <c r="Z6">
        <v>0</v>
      </c>
      <c r="AA6">
        <v>0</v>
      </c>
      <c r="AB6">
        <v>25.460321</v>
      </c>
      <c r="AC6">
        <v>9.3545999999999996</v>
      </c>
      <c r="AD6">
        <v>0</v>
      </c>
      <c r="AE6">
        <v>47.785375000000002</v>
      </c>
      <c r="AF6">
        <v>9.5306759999999997</v>
      </c>
      <c r="AG6">
        <v>38.712330000000001</v>
      </c>
      <c r="AH6">
        <v>59.499063</v>
      </c>
      <c r="AI6">
        <v>0</v>
      </c>
      <c r="AJ6">
        <v>0</v>
      </c>
      <c r="AK6">
        <v>49.064616000000001</v>
      </c>
      <c r="AL6">
        <v>23.586973</v>
      </c>
      <c r="AM6">
        <v>0</v>
      </c>
      <c r="AN6">
        <v>0.832098</v>
      </c>
      <c r="AO6">
        <v>15.629922000000001</v>
      </c>
      <c r="AP6">
        <v>12.877432000000001</v>
      </c>
      <c r="AQ6">
        <v>0</v>
      </c>
      <c r="AR6">
        <v>12.805517</v>
      </c>
      <c r="AS6">
        <v>31.336514999999999</v>
      </c>
      <c r="AT6">
        <v>16.422533999999999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9.67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2565.8005209999997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663.84150599999998</v>
      </c>
      <c r="L7">
        <v>569.37572999999998</v>
      </c>
      <c r="M7">
        <v>88.927199999999999</v>
      </c>
      <c r="N7">
        <v>56.024039000000002</v>
      </c>
      <c r="O7">
        <v>119.53519300000001</v>
      </c>
      <c r="P7">
        <v>100.0431</v>
      </c>
      <c r="Q7">
        <v>15.327472999999999</v>
      </c>
      <c r="R7">
        <v>40.974271000000002</v>
      </c>
      <c r="S7">
        <v>19.615794000000001</v>
      </c>
      <c r="T7">
        <v>0</v>
      </c>
      <c r="U7">
        <v>265.33170000000001</v>
      </c>
      <c r="V7">
        <v>20.037617999999998</v>
      </c>
      <c r="W7">
        <v>39.897382</v>
      </c>
      <c r="X7">
        <v>142.342386</v>
      </c>
      <c r="Y7">
        <v>0</v>
      </c>
      <c r="Z7">
        <v>0</v>
      </c>
      <c r="AA7">
        <v>0</v>
      </c>
      <c r="AB7">
        <v>25.460321</v>
      </c>
      <c r="AC7">
        <v>9.3545999999999996</v>
      </c>
      <c r="AD7">
        <v>0</v>
      </c>
      <c r="AE7">
        <v>47.785375000000002</v>
      </c>
      <c r="AF7">
        <v>8.5776079999999997</v>
      </c>
      <c r="AG7">
        <v>38.712330000000001</v>
      </c>
      <c r="AH7">
        <v>59.499063</v>
      </c>
      <c r="AI7">
        <v>0</v>
      </c>
      <c r="AJ7">
        <v>0</v>
      </c>
      <c r="AK7">
        <v>49.064616000000001</v>
      </c>
      <c r="AL7">
        <v>23.586973</v>
      </c>
      <c r="AM7">
        <v>0</v>
      </c>
      <c r="AN7">
        <v>0.832098</v>
      </c>
      <c r="AO7">
        <v>15.629922000000001</v>
      </c>
      <c r="AP7">
        <v>12.877432000000001</v>
      </c>
      <c r="AQ7">
        <v>0</v>
      </c>
      <c r="AR7">
        <v>12.805517</v>
      </c>
      <c r="AS7">
        <v>31.336514999999999</v>
      </c>
      <c r="AT7">
        <v>16.857503999999999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9.67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2503.3232660000003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663.84150599999998</v>
      </c>
      <c r="L8">
        <v>468.89765999999997</v>
      </c>
      <c r="M8">
        <v>88.927199999999999</v>
      </c>
      <c r="N8">
        <v>56.024039000000002</v>
      </c>
      <c r="O8">
        <v>119.53519300000001</v>
      </c>
      <c r="P8">
        <v>100.0431</v>
      </c>
      <c r="Q8">
        <v>15.327472999999999</v>
      </c>
      <c r="R8">
        <v>40.974271000000002</v>
      </c>
      <c r="S8">
        <v>19.615794000000001</v>
      </c>
      <c r="T8">
        <v>0</v>
      </c>
      <c r="U8">
        <v>265.33170000000001</v>
      </c>
      <c r="V8">
        <v>20.037617999999998</v>
      </c>
      <c r="W8">
        <v>39.897382</v>
      </c>
      <c r="X8">
        <v>142.342386</v>
      </c>
      <c r="Y8">
        <v>0</v>
      </c>
      <c r="Z8">
        <v>0</v>
      </c>
      <c r="AA8">
        <v>0</v>
      </c>
      <c r="AB8">
        <v>25.460321</v>
      </c>
      <c r="AC8">
        <v>9.3545999999999996</v>
      </c>
      <c r="AD8">
        <v>0</v>
      </c>
      <c r="AE8">
        <v>47.785375000000002</v>
      </c>
      <c r="AF8">
        <v>8.5776079999999997</v>
      </c>
      <c r="AG8">
        <v>38.712330000000001</v>
      </c>
      <c r="AH8">
        <v>59.499063</v>
      </c>
      <c r="AI8">
        <v>0</v>
      </c>
      <c r="AJ8">
        <v>0</v>
      </c>
      <c r="AK8">
        <v>49.064616000000001</v>
      </c>
      <c r="AL8">
        <v>23.586973</v>
      </c>
      <c r="AM8">
        <v>0</v>
      </c>
      <c r="AN8">
        <v>0.832098</v>
      </c>
      <c r="AO8">
        <v>15.629922000000001</v>
      </c>
      <c r="AP8">
        <v>12.877432000000001</v>
      </c>
      <c r="AQ8">
        <v>0</v>
      </c>
      <c r="AR8">
        <v>46.953561999999998</v>
      </c>
      <c r="AS8">
        <v>31.336514999999999</v>
      </c>
      <c r="AT8">
        <v>16.992827999999999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9.67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2437.1285650000004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663.84150599999998</v>
      </c>
      <c r="L9">
        <v>446.56920000000002</v>
      </c>
      <c r="M9">
        <v>88.927199999999999</v>
      </c>
      <c r="N9">
        <v>56.024039000000002</v>
      </c>
      <c r="O9">
        <v>119.53519300000001</v>
      </c>
      <c r="P9">
        <v>100.0431</v>
      </c>
      <c r="Q9">
        <v>15.327472999999999</v>
      </c>
      <c r="R9">
        <v>40.974271000000002</v>
      </c>
      <c r="S9">
        <v>19.615794000000001</v>
      </c>
      <c r="T9">
        <v>0</v>
      </c>
      <c r="U9">
        <v>265.33170000000001</v>
      </c>
      <c r="V9">
        <v>20.037617999999998</v>
      </c>
      <c r="W9">
        <v>38.723928999999998</v>
      </c>
      <c r="X9">
        <v>142.342386</v>
      </c>
      <c r="Y9">
        <v>0</v>
      </c>
      <c r="Z9">
        <v>0</v>
      </c>
      <c r="AA9">
        <v>0</v>
      </c>
      <c r="AB9">
        <v>25.460321</v>
      </c>
      <c r="AC9">
        <v>9.3545999999999996</v>
      </c>
      <c r="AD9">
        <v>0</v>
      </c>
      <c r="AE9">
        <v>47.785375000000002</v>
      </c>
      <c r="AF9">
        <v>8.5776079999999997</v>
      </c>
      <c r="AG9">
        <v>38.712330000000001</v>
      </c>
      <c r="AH9">
        <v>59.499063</v>
      </c>
      <c r="AI9">
        <v>0</v>
      </c>
      <c r="AJ9">
        <v>0</v>
      </c>
      <c r="AK9">
        <v>49.064616000000001</v>
      </c>
      <c r="AL9">
        <v>23.586973</v>
      </c>
      <c r="AM9">
        <v>0</v>
      </c>
      <c r="AN9">
        <v>0.832098</v>
      </c>
      <c r="AO9">
        <v>15.629922000000001</v>
      </c>
      <c r="AP9">
        <v>12.877432000000001</v>
      </c>
      <c r="AQ9">
        <v>0</v>
      </c>
      <c r="AR9">
        <v>46.953561999999998</v>
      </c>
      <c r="AS9">
        <v>11.702432999999999</v>
      </c>
      <c r="AT9">
        <v>16.992827999999999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9.67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2393.9925700000008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663.84150599999998</v>
      </c>
      <c r="L10">
        <v>446.56920000000002</v>
      </c>
      <c r="M10">
        <v>88.927199999999999</v>
      </c>
      <c r="N10">
        <v>56.024039000000002</v>
      </c>
      <c r="O10">
        <v>119.53519300000001</v>
      </c>
      <c r="P10">
        <v>100.0431</v>
      </c>
      <c r="Q10">
        <v>15.327472999999999</v>
      </c>
      <c r="R10">
        <v>40.974271000000002</v>
      </c>
      <c r="S10">
        <v>19.615794000000001</v>
      </c>
      <c r="T10">
        <v>0</v>
      </c>
      <c r="U10">
        <v>265.33170000000001</v>
      </c>
      <c r="V10">
        <v>20.037617999999998</v>
      </c>
      <c r="W10">
        <v>38.723928999999998</v>
      </c>
      <c r="X10">
        <v>142.342386</v>
      </c>
      <c r="Y10">
        <v>0</v>
      </c>
      <c r="Z10">
        <v>0</v>
      </c>
      <c r="AA10">
        <v>0</v>
      </c>
      <c r="AB10">
        <v>25.460321</v>
      </c>
      <c r="AC10">
        <v>9.3545999999999996</v>
      </c>
      <c r="AD10">
        <v>0</v>
      </c>
      <c r="AE10">
        <v>47.785375000000002</v>
      </c>
      <c r="AF10">
        <v>8.5776079999999997</v>
      </c>
      <c r="AG10">
        <v>38.712330000000001</v>
      </c>
      <c r="AH10">
        <v>59.499063</v>
      </c>
      <c r="AI10">
        <v>0</v>
      </c>
      <c r="AJ10">
        <v>0</v>
      </c>
      <c r="AK10">
        <v>49.064616000000001</v>
      </c>
      <c r="AL10">
        <v>23.586973</v>
      </c>
      <c r="AM10">
        <v>0</v>
      </c>
      <c r="AN10">
        <v>0.832098</v>
      </c>
      <c r="AO10">
        <v>15.629922000000001</v>
      </c>
      <c r="AP10">
        <v>12.877432000000001</v>
      </c>
      <c r="AQ10">
        <v>0</v>
      </c>
      <c r="AR10">
        <v>12.805517</v>
      </c>
      <c r="AS10">
        <v>9.752027</v>
      </c>
      <c r="AT10">
        <v>16.673850000000002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9.67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2357.5751410000007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663.84150599999998</v>
      </c>
      <c r="L11">
        <v>446.56920000000002</v>
      </c>
      <c r="M11">
        <v>88.927199999999999</v>
      </c>
      <c r="N11">
        <v>56.024039000000002</v>
      </c>
      <c r="O11">
        <v>119.53519300000001</v>
      </c>
      <c r="P11">
        <v>100.0431</v>
      </c>
      <c r="Q11">
        <v>15.327472999999999</v>
      </c>
      <c r="R11">
        <v>40.974271000000002</v>
      </c>
      <c r="S11">
        <v>19.615794000000001</v>
      </c>
      <c r="T11">
        <v>0</v>
      </c>
      <c r="U11">
        <v>265.33170000000001</v>
      </c>
      <c r="V11">
        <v>20.037617999999998</v>
      </c>
      <c r="W11">
        <v>38.723928999999998</v>
      </c>
      <c r="X11">
        <v>142.342386</v>
      </c>
      <c r="Y11">
        <v>0</v>
      </c>
      <c r="Z11">
        <v>0</v>
      </c>
      <c r="AA11">
        <v>0</v>
      </c>
      <c r="AB11">
        <v>25.460321</v>
      </c>
      <c r="AC11">
        <v>9.3545999999999996</v>
      </c>
      <c r="AD11">
        <v>0</v>
      </c>
      <c r="AE11">
        <v>47.785375000000002</v>
      </c>
      <c r="AF11">
        <v>8.5776079999999997</v>
      </c>
      <c r="AG11">
        <v>38.712330000000001</v>
      </c>
      <c r="AH11">
        <v>59.499063</v>
      </c>
      <c r="AI11">
        <v>0</v>
      </c>
      <c r="AJ11">
        <v>0</v>
      </c>
      <c r="AK11">
        <v>49.064616000000001</v>
      </c>
      <c r="AL11">
        <v>23.586973</v>
      </c>
      <c r="AM11">
        <v>0</v>
      </c>
      <c r="AN11">
        <v>0.832098</v>
      </c>
      <c r="AO11">
        <v>15.629922000000001</v>
      </c>
      <c r="AP11">
        <v>12.877432000000001</v>
      </c>
      <c r="AQ11">
        <v>0</v>
      </c>
      <c r="AR11">
        <v>12.805517</v>
      </c>
      <c r="AS11">
        <v>9.752027</v>
      </c>
      <c r="AT11">
        <v>14.643990000000001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9.67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2355.5452810000006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663.84150599999998</v>
      </c>
      <c r="L12">
        <v>446.56920000000002</v>
      </c>
      <c r="M12">
        <v>88.927199999999999</v>
      </c>
      <c r="N12">
        <v>56.024039000000002</v>
      </c>
      <c r="O12">
        <v>119.53519300000001</v>
      </c>
      <c r="P12">
        <v>100.0431</v>
      </c>
      <c r="Q12">
        <v>15.327472999999999</v>
      </c>
      <c r="R12">
        <v>40.974271000000002</v>
      </c>
      <c r="S12">
        <v>19.615794000000001</v>
      </c>
      <c r="T12">
        <v>0</v>
      </c>
      <c r="U12">
        <v>265.33170000000001</v>
      </c>
      <c r="V12">
        <v>20.037617999999998</v>
      </c>
      <c r="W12">
        <v>38.723928999999998</v>
      </c>
      <c r="X12">
        <v>142.342386</v>
      </c>
      <c r="Y12">
        <v>0</v>
      </c>
      <c r="Z12">
        <v>0</v>
      </c>
      <c r="AA12">
        <v>0</v>
      </c>
      <c r="AB12">
        <v>25.460321</v>
      </c>
      <c r="AC12">
        <v>9.3545999999999996</v>
      </c>
      <c r="AD12">
        <v>0</v>
      </c>
      <c r="AE12">
        <v>47.785375000000002</v>
      </c>
      <c r="AF12">
        <v>8.5776079999999997</v>
      </c>
      <c r="AG12">
        <v>38.712330000000001</v>
      </c>
      <c r="AH12">
        <v>59.499063</v>
      </c>
      <c r="AI12">
        <v>0</v>
      </c>
      <c r="AJ12">
        <v>0</v>
      </c>
      <c r="AK12">
        <v>49.064616000000001</v>
      </c>
      <c r="AL12">
        <v>23.586973</v>
      </c>
      <c r="AM12">
        <v>0</v>
      </c>
      <c r="AN12">
        <v>0.832098</v>
      </c>
      <c r="AO12">
        <v>15.629922000000001</v>
      </c>
      <c r="AP12">
        <v>12.877432000000001</v>
      </c>
      <c r="AQ12">
        <v>0</v>
      </c>
      <c r="AR12">
        <v>12.805517</v>
      </c>
      <c r="AS12">
        <v>9.752027</v>
      </c>
      <c r="AT12">
        <v>16.103556000000001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9.67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2357.0048470000006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663.84150599999998</v>
      </c>
      <c r="L13">
        <v>443.024968</v>
      </c>
      <c r="M13">
        <v>88.927199999999999</v>
      </c>
      <c r="N13">
        <v>56.024039000000002</v>
      </c>
      <c r="O13">
        <v>119.53519300000001</v>
      </c>
      <c r="P13">
        <v>100.0431</v>
      </c>
      <c r="Q13">
        <v>14.702373</v>
      </c>
      <c r="R13">
        <v>40.974271000000002</v>
      </c>
      <c r="S13">
        <v>19.138293000000001</v>
      </c>
      <c r="T13">
        <v>0</v>
      </c>
      <c r="U13">
        <v>265.33170000000001</v>
      </c>
      <c r="V13">
        <v>20.037617999999998</v>
      </c>
      <c r="W13">
        <v>38.723928999999998</v>
      </c>
      <c r="X13">
        <v>142.342386</v>
      </c>
      <c r="Y13">
        <v>0</v>
      </c>
      <c r="Z13">
        <v>0</v>
      </c>
      <c r="AA13">
        <v>0</v>
      </c>
      <c r="AB13">
        <v>25.460321</v>
      </c>
      <c r="AC13">
        <v>9.3545999999999996</v>
      </c>
      <c r="AD13">
        <v>0</v>
      </c>
      <c r="AE13">
        <v>47.785375000000002</v>
      </c>
      <c r="AF13">
        <v>8.5776079999999997</v>
      </c>
      <c r="AG13">
        <v>38.712330000000001</v>
      </c>
      <c r="AH13">
        <v>59.499063</v>
      </c>
      <c r="AI13">
        <v>0</v>
      </c>
      <c r="AJ13">
        <v>0</v>
      </c>
      <c r="AK13">
        <v>49.064616000000001</v>
      </c>
      <c r="AL13">
        <v>23.586973</v>
      </c>
      <c r="AM13">
        <v>0</v>
      </c>
      <c r="AN13">
        <v>0.832098</v>
      </c>
      <c r="AO13">
        <v>17.050823999999999</v>
      </c>
      <c r="AP13">
        <v>12.877432000000001</v>
      </c>
      <c r="AQ13">
        <v>0</v>
      </c>
      <c r="AR13">
        <v>12.805517</v>
      </c>
      <c r="AS13">
        <v>9.752027</v>
      </c>
      <c r="AT13">
        <v>16.045559999999998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9.67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2353.7209200000002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663.84150599999998</v>
      </c>
      <c r="L14">
        <v>443.024968</v>
      </c>
      <c r="M14">
        <v>88.927199999999999</v>
      </c>
      <c r="N14">
        <v>56.024039000000002</v>
      </c>
      <c r="O14">
        <v>119.53519300000001</v>
      </c>
      <c r="P14">
        <v>100.0431</v>
      </c>
      <c r="Q14">
        <v>14.702373</v>
      </c>
      <c r="R14">
        <v>40.974271000000002</v>
      </c>
      <c r="S14">
        <v>19.138293000000001</v>
      </c>
      <c r="T14">
        <v>0</v>
      </c>
      <c r="U14">
        <v>265.33170000000001</v>
      </c>
      <c r="V14">
        <v>20.037617999999998</v>
      </c>
      <c r="W14">
        <v>38.723928999999998</v>
      </c>
      <c r="X14">
        <v>142.342386</v>
      </c>
      <c r="Y14">
        <v>0</v>
      </c>
      <c r="Z14">
        <v>0</v>
      </c>
      <c r="AA14">
        <v>0</v>
      </c>
      <c r="AB14">
        <v>25.460321</v>
      </c>
      <c r="AC14">
        <v>9.3545999999999996</v>
      </c>
      <c r="AD14">
        <v>0</v>
      </c>
      <c r="AE14">
        <v>47.785375000000002</v>
      </c>
      <c r="AF14">
        <v>8.5776079999999997</v>
      </c>
      <c r="AG14">
        <v>38.712330000000001</v>
      </c>
      <c r="AH14">
        <v>59.499063</v>
      </c>
      <c r="AI14">
        <v>0</v>
      </c>
      <c r="AJ14">
        <v>0</v>
      </c>
      <c r="AK14">
        <v>49.064616000000001</v>
      </c>
      <c r="AL14">
        <v>34.818865000000002</v>
      </c>
      <c r="AM14">
        <v>0</v>
      </c>
      <c r="AN14">
        <v>0.832098</v>
      </c>
      <c r="AO14">
        <v>17.050823999999999</v>
      </c>
      <c r="AP14">
        <v>12.877432000000001</v>
      </c>
      <c r="AQ14">
        <v>0</v>
      </c>
      <c r="AR14">
        <v>12.805517</v>
      </c>
      <c r="AS14">
        <v>9.752027</v>
      </c>
      <c r="AT14">
        <v>16.509528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9.67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2365.4167800000005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663.84150599999998</v>
      </c>
      <c r="L15">
        <v>443.024968</v>
      </c>
      <c r="M15">
        <v>88.927199999999999</v>
      </c>
      <c r="N15">
        <v>56.024039000000002</v>
      </c>
      <c r="O15">
        <v>119.53519300000001</v>
      </c>
      <c r="P15">
        <v>100.0431</v>
      </c>
      <c r="Q15">
        <v>14.702373</v>
      </c>
      <c r="R15">
        <v>40.974271000000002</v>
      </c>
      <c r="S15">
        <v>19.138293000000001</v>
      </c>
      <c r="T15">
        <v>0</v>
      </c>
      <c r="U15">
        <v>265.33170000000001</v>
      </c>
      <c r="V15">
        <v>20.037617999999998</v>
      </c>
      <c r="W15">
        <v>35.203572000000001</v>
      </c>
      <c r="X15">
        <v>142.342386</v>
      </c>
      <c r="Y15">
        <v>0</v>
      </c>
      <c r="Z15">
        <v>0</v>
      </c>
      <c r="AA15">
        <v>0</v>
      </c>
      <c r="AB15">
        <v>25.460321</v>
      </c>
      <c r="AC15">
        <v>9.3545999999999996</v>
      </c>
      <c r="AD15">
        <v>0</v>
      </c>
      <c r="AE15">
        <v>47.785375000000002</v>
      </c>
      <c r="AF15">
        <v>8.5776079999999997</v>
      </c>
      <c r="AG15">
        <v>38.712330000000001</v>
      </c>
      <c r="AH15">
        <v>59.499063</v>
      </c>
      <c r="AI15">
        <v>0</v>
      </c>
      <c r="AJ15">
        <v>0</v>
      </c>
      <c r="AK15">
        <v>49.064616000000001</v>
      </c>
      <c r="AL15">
        <v>83.116000999999997</v>
      </c>
      <c r="AM15">
        <v>0</v>
      </c>
      <c r="AN15">
        <v>0.832098</v>
      </c>
      <c r="AO15">
        <v>17.050823999999999</v>
      </c>
      <c r="AP15">
        <v>11.763038999999999</v>
      </c>
      <c r="AQ15">
        <v>0</v>
      </c>
      <c r="AR15">
        <v>12.805517</v>
      </c>
      <c r="AS15">
        <v>9.752027</v>
      </c>
      <c r="AT15">
        <v>16.992827999999999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9.67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2409.5624659999994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663.84150599999998</v>
      </c>
      <c r="L16">
        <v>443.024968</v>
      </c>
      <c r="M16">
        <v>88.927199999999999</v>
      </c>
      <c r="N16">
        <v>56.024039000000002</v>
      </c>
      <c r="O16">
        <v>119.53519300000001</v>
      </c>
      <c r="P16">
        <v>100.0431</v>
      </c>
      <c r="Q16">
        <v>14.702373</v>
      </c>
      <c r="R16">
        <v>40.974271000000002</v>
      </c>
      <c r="S16">
        <v>19.138293000000001</v>
      </c>
      <c r="T16">
        <v>0</v>
      </c>
      <c r="U16">
        <v>265.33170000000001</v>
      </c>
      <c r="V16">
        <v>20.037617999999998</v>
      </c>
      <c r="W16">
        <v>35.203572000000001</v>
      </c>
      <c r="X16">
        <v>142.342386</v>
      </c>
      <c r="Y16">
        <v>0</v>
      </c>
      <c r="Z16">
        <v>0</v>
      </c>
      <c r="AA16">
        <v>0</v>
      </c>
      <c r="AB16">
        <v>25.460321</v>
      </c>
      <c r="AC16">
        <v>9.3545999999999996</v>
      </c>
      <c r="AD16">
        <v>0</v>
      </c>
      <c r="AE16">
        <v>47.785375000000002</v>
      </c>
      <c r="AF16">
        <v>8.5776079999999997</v>
      </c>
      <c r="AG16">
        <v>38.712330000000001</v>
      </c>
      <c r="AH16">
        <v>59.499063</v>
      </c>
      <c r="AI16">
        <v>0</v>
      </c>
      <c r="AJ16">
        <v>0</v>
      </c>
      <c r="AK16">
        <v>49.064616000000001</v>
      </c>
      <c r="AL16">
        <v>83.116000999999997</v>
      </c>
      <c r="AM16">
        <v>0</v>
      </c>
      <c r="AN16">
        <v>0.832098</v>
      </c>
      <c r="AO16">
        <v>17.050823999999999</v>
      </c>
      <c r="AP16">
        <v>11.763038999999999</v>
      </c>
      <c r="AQ16">
        <v>0</v>
      </c>
      <c r="AR16">
        <v>12.805517</v>
      </c>
      <c r="AS16">
        <v>9.752027</v>
      </c>
      <c r="AT16">
        <v>16.702847999999999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9.67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2409.2724859999994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663.84150599999998</v>
      </c>
      <c r="L17">
        <v>443.024968</v>
      </c>
      <c r="M17">
        <v>88.927199999999999</v>
      </c>
      <c r="N17">
        <v>56.024039000000002</v>
      </c>
      <c r="O17">
        <v>119.53519300000001</v>
      </c>
      <c r="P17">
        <v>100.0431</v>
      </c>
      <c r="Q17">
        <v>14.702373</v>
      </c>
      <c r="R17">
        <v>40.974271000000002</v>
      </c>
      <c r="S17">
        <v>19.138293000000001</v>
      </c>
      <c r="T17">
        <v>0</v>
      </c>
      <c r="U17">
        <v>265.33170000000001</v>
      </c>
      <c r="V17">
        <v>20.037617999999998</v>
      </c>
      <c r="W17">
        <v>35.203572000000001</v>
      </c>
      <c r="X17">
        <v>142.342386</v>
      </c>
      <c r="Y17">
        <v>0</v>
      </c>
      <c r="Z17">
        <v>0</v>
      </c>
      <c r="AA17">
        <v>0</v>
      </c>
      <c r="AB17">
        <v>18.038689000000002</v>
      </c>
      <c r="AC17">
        <v>9.3545999999999996</v>
      </c>
      <c r="AD17">
        <v>0</v>
      </c>
      <c r="AE17">
        <v>47.785375000000002</v>
      </c>
      <c r="AF17">
        <v>8.5776079999999997</v>
      </c>
      <c r="AG17">
        <v>38.712330000000001</v>
      </c>
      <c r="AH17">
        <v>59.499063</v>
      </c>
      <c r="AI17">
        <v>0</v>
      </c>
      <c r="AJ17">
        <v>0</v>
      </c>
      <c r="AK17">
        <v>49.064616000000001</v>
      </c>
      <c r="AL17">
        <v>83.116000999999997</v>
      </c>
      <c r="AM17">
        <v>0</v>
      </c>
      <c r="AN17">
        <v>0.832098</v>
      </c>
      <c r="AO17">
        <v>17.050823999999999</v>
      </c>
      <c r="AP17">
        <v>11.763038999999999</v>
      </c>
      <c r="AQ17">
        <v>0</v>
      </c>
      <c r="AR17">
        <v>12.805517</v>
      </c>
      <c r="AS17">
        <v>9.752027</v>
      </c>
      <c r="AT17">
        <v>16.992827999999999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9.67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2402.1408339999994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663.84150599999998</v>
      </c>
      <c r="L18">
        <v>443.024968</v>
      </c>
      <c r="M18">
        <v>88.927199999999999</v>
      </c>
      <c r="N18">
        <v>56.024039000000002</v>
      </c>
      <c r="O18">
        <v>119.53519300000001</v>
      </c>
      <c r="P18">
        <v>100.0431</v>
      </c>
      <c r="Q18">
        <v>11.727660999999999</v>
      </c>
      <c r="R18">
        <v>40.974271000000002</v>
      </c>
      <c r="S18">
        <v>15.558877000000001</v>
      </c>
      <c r="T18">
        <v>0</v>
      </c>
      <c r="U18">
        <v>265.33170000000001</v>
      </c>
      <c r="V18">
        <v>20.037617999999998</v>
      </c>
      <c r="W18">
        <v>35.203572000000001</v>
      </c>
      <c r="X18">
        <v>142.342386</v>
      </c>
      <c r="Y18">
        <v>0</v>
      </c>
      <c r="Z18">
        <v>0</v>
      </c>
      <c r="AA18">
        <v>0</v>
      </c>
      <c r="AB18">
        <v>18.038689000000002</v>
      </c>
      <c r="AC18">
        <v>9.3545999999999996</v>
      </c>
      <c r="AD18">
        <v>0</v>
      </c>
      <c r="AE18">
        <v>47.785375000000002</v>
      </c>
      <c r="AF18">
        <v>8.5776079999999997</v>
      </c>
      <c r="AG18">
        <v>38.712330000000001</v>
      </c>
      <c r="AH18">
        <v>59.499063</v>
      </c>
      <c r="AI18">
        <v>0</v>
      </c>
      <c r="AJ18">
        <v>0</v>
      </c>
      <c r="AK18">
        <v>49.064616000000001</v>
      </c>
      <c r="AL18">
        <v>83.116000999999997</v>
      </c>
      <c r="AM18">
        <v>0</v>
      </c>
      <c r="AN18">
        <v>0.832098</v>
      </c>
      <c r="AO18">
        <v>17.050823999999999</v>
      </c>
      <c r="AP18">
        <v>11.763038999999999</v>
      </c>
      <c r="AQ18">
        <v>0</v>
      </c>
      <c r="AR18">
        <v>12.805517</v>
      </c>
      <c r="AS18">
        <v>9.752027</v>
      </c>
      <c r="AT18">
        <v>16.992827999999999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9.67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2395.5867059999991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589.60662600000001</v>
      </c>
      <c r="L19">
        <v>356.63971199999997</v>
      </c>
      <c r="M19">
        <v>88.927199999999999</v>
      </c>
      <c r="N19">
        <v>56.024039000000002</v>
      </c>
      <c r="O19">
        <v>119.53519300000001</v>
      </c>
      <c r="P19">
        <v>100.0431</v>
      </c>
      <c r="Q19">
        <v>7.7328000000000001</v>
      </c>
      <c r="R19">
        <v>34.202947999999999</v>
      </c>
      <c r="S19">
        <v>9.6660000000000004</v>
      </c>
      <c r="T19">
        <v>0</v>
      </c>
      <c r="U19">
        <v>265.33170000000001</v>
      </c>
      <c r="V19">
        <v>20.037617999999998</v>
      </c>
      <c r="W19">
        <v>35.203572000000001</v>
      </c>
      <c r="X19">
        <v>142.342386</v>
      </c>
      <c r="Y19">
        <v>0</v>
      </c>
      <c r="Z19">
        <v>0</v>
      </c>
      <c r="AA19">
        <v>0</v>
      </c>
      <c r="AB19">
        <v>18.038689000000002</v>
      </c>
      <c r="AC19">
        <v>9.3545999999999996</v>
      </c>
      <c r="AD19">
        <v>0</v>
      </c>
      <c r="AE19">
        <v>47.785375000000002</v>
      </c>
      <c r="AF19">
        <v>8.5776079999999997</v>
      </c>
      <c r="AG19">
        <v>38.712330000000001</v>
      </c>
      <c r="AH19">
        <v>59.499063</v>
      </c>
      <c r="AI19">
        <v>0</v>
      </c>
      <c r="AJ19">
        <v>0</v>
      </c>
      <c r="AK19">
        <v>49.064616000000001</v>
      </c>
      <c r="AL19">
        <v>23.586973</v>
      </c>
      <c r="AM19">
        <v>0</v>
      </c>
      <c r="AN19">
        <v>0.832098</v>
      </c>
      <c r="AO19">
        <v>17.050823999999999</v>
      </c>
      <c r="AP19">
        <v>11.763038999999999</v>
      </c>
      <c r="AQ19">
        <v>0</v>
      </c>
      <c r="AR19">
        <v>12.805517</v>
      </c>
      <c r="AS19">
        <v>9.752027</v>
      </c>
      <c r="AT19">
        <v>14.872108000000001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9.67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2156.6577609999995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589.79912200000001</v>
      </c>
      <c r="L20">
        <v>329.85073899999998</v>
      </c>
      <c r="M20">
        <v>88.927199999999999</v>
      </c>
      <c r="N20">
        <v>56.024039000000002</v>
      </c>
      <c r="O20">
        <v>119.53519300000001</v>
      </c>
      <c r="P20">
        <v>100.0431</v>
      </c>
      <c r="Q20">
        <v>7.7328000000000001</v>
      </c>
      <c r="R20">
        <v>34.202947999999999</v>
      </c>
      <c r="S20">
        <v>9.6660000000000004</v>
      </c>
      <c r="T20">
        <v>0</v>
      </c>
      <c r="U20">
        <v>265.33170000000001</v>
      </c>
      <c r="V20">
        <v>20.037617999999998</v>
      </c>
      <c r="W20">
        <v>35.203572000000001</v>
      </c>
      <c r="X20">
        <v>142.342386</v>
      </c>
      <c r="Y20">
        <v>0</v>
      </c>
      <c r="Z20">
        <v>0</v>
      </c>
      <c r="AA20">
        <v>0</v>
      </c>
      <c r="AB20">
        <v>18.038689000000002</v>
      </c>
      <c r="AC20">
        <v>9.3545999999999996</v>
      </c>
      <c r="AD20">
        <v>0</v>
      </c>
      <c r="AE20">
        <v>47.785375000000002</v>
      </c>
      <c r="AF20">
        <v>8.5776079999999997</v>
      </c>
      <c r="AG20">
        <v>38.712330000000001</v>
      </c>
      <c r="AH20">
        <v>59.499063</v>
      </c>
      <c r="AI20">
        <v>0</v>
      </c>
      <c r="AJ20">
        <v>0</v>
      </c>
      <c r="AK20">
        <v>49.064616000000001</v>
      </c>
      <c r="AL20">
        <v>23.586973</v>
      </c>
      <c r="AM20">
        <v>0</v>
      </c>
      <c r="AN20">
        <v>0.832098</v>
      </c>
      <c r="AO20">
        <v>17.050823999999999</v>
      </c>
      <c r="AP20">
        <v>11.763038999999999</v>
      </c>
      <c r="AQ20">
        <v>0</v>
      </c>
      <c r="AR20">
        <v>12.805517</v>
      </c>
      <c r="AS20">
        <v>9.752027</v>
      </c>
      <c r="AT20">
        <v>12.747521000000001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9.67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2127.9366969999992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659.57990500000005</v>
      </c>
      <c r="L21">
        <v>289.76705500000003</v>
      </c>
      <c r="M21">
        <v>88.927199999999999</v>
      </c>
      <c r="N21">
        <v>56.024039000000002</v>
      </c>
      <c r="O21">
        <v>119.53519300000001</v>
      </c>
      <c r="P21">
        <v>100.0431</v>
      </c>
      <c r="Q21">
        <v>7.7328000000000001</v>
      </c>
      <c r="R21">
        <v>34.202947999999999</v>
      </c>
      <c r="S21">
        <v>9.6660000000000004</v>
      </c>
      <c r="T21">
        <v>0</v>
      </c>
      <c r="U21">
        <v>265.33170000000001</v>
      </c>
      <c r="V21">
        <v>20.037617999999998</v>
      </c>
      <c r="W21">
        <v>35.203572000000001</v>
      </c>
      <c r="X21">
        <v>142.342386</v>
      </c>
      <c r="Y21">
        <v>0</v>
      </c>
      <c r="Z21">
        <v>0</v>
      </c>
      <c r="AA21">
        <v>0</v>
      </c>
      <c r="AB21">
        <v>18.038689000000002</v>
      </c>
      <c r="AC21">
        <v>9.3545999999999996</v>
      </c>
      <c r="AD21">
        <v>0</v>
      </c>
      <c r="AE21">
        <v>47.785375000000002</v>
      </c>
      <c r="AF21">
        <v>8.5776079999999997</v>
      </c>
      <c r="AG21">
        <v>38.712330000000001</v>
      </c>
      <c r="AH21">
        <v>59.499063</v>
      </c>
      <c r="AI21">
        <v>0</v>
      </c>
      <c r="AJ21">
        <v>0</v>
      </c>
      <c r="AK21">
        <v>49.064616000000001</v>
      </c>
      <c r="AL21">
        <v>23.586973</v>
      </c>
      <c r="AM21">
        <v>0</v>
      </c>
      <c r="AN21">
        <v>0.832098</v>
      </c>
      <c r="AO21">
        <v>17.050823999999999</v>
      </c>
      <c r="AP21">
        <v>11.763038999999999</v>
      </c>
      <c r="AQ21">
        <v>0</v>
      </c>
      <c r="AR21">
        <v>46.953561999999998</v>
      </c>
      <c r="AS21">
        <v>9.752027</v>
      </c>
      <c r="AT21">
        <v>12.747521000000001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9.67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2191.7818409999995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659.57990500000005</v>
      </c>
      <c r="L22">
        <v>289.76705500000003</v>
      </c>
      <c r="M22">
        <v>88.927199999999999</v>
      </c>
      <c r="N22">
        <v>56.024039000000002</v>
      </c>
      <c r="O22">
        <v>119.53519300000001</v>
      </c>
      <c r="P22">
        <v>100.0431</v>
      </c>
      <c r="Q22">
        <v>7.7328000000000001</v>
      </c>
      <c r="R22">
        <v>34.202947999999999</v>
      </c>
      <c r="S22">
        <v>9.6660000000000004</v>
      </c>
      <c r="T22">
        <v>0</v>
      </c>
      <c r="U22">
        <v>265.33170000000001</v>
      </c>
      <c r="V22">
        <v>20.037617999999998</v>
      </c>
      <c r="W22">
        <v>35.203572000000001</v>
      </c>
      <c r="X22">
        <v>142.342386</v>
      </c>
      <c r="Y22">
        <v>0</v>
      </c>
      <c r="Z22">
        <v>6.3030049999999997</v>
      </c>
      <c r="AA22">
        <v>0</v>
      </c>
      <c r="AB22">
        <v>18.038689000000002</v>
      </c>
      <c r="AC22">
        <v>9.3545999999999996</v>
      </c>
      <c r="AD22">
        <v>0</v>
      </c>
      <c r="AE22">
        <v>47.785375000000002</v>
      </c>
      <c r="AF22">
        <v>8.5776079999999997</v>
      </c>
      <c r="AG22">
        <v>38.712330000000001</v>
      </c>
      <c r="AH22">
        <v>59.499063</v>
      </c>
      <c r="AI22">
        <v>0</v>
      </c>
      <c r="AJ22">
        <v>0</v>
      </c>
      <c r="AK22">
        <v>49.064616000000001</v>
      </c>
      <c r="AL22">
        <v>23.586973</v>
      </c>
      <c r="AM22">
        <v>0</v>
      </c>
      <c r="AN22">
        <v>0.832098</v>
      </c>
      <c r="AO22">
        <v>17.050823999999999</v>
      </c>
      <c r="AP22">
        <v>11.763038999999999</v>
      </c>
      <c r="AQ22">
        <v>0</v>
      </c>
      <c r="AR22">
        <v>46.953561999999998</v>
      </c>
      <c r="AS22">
        <v>9.752027</v>
      </c>
      <c r="AT22">
        <v>12.747521000000001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9.67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2198.0848459999997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659.57990500000005</v>
      </c>
      <c r="L23">
        <v>344.93940500000002</v>
      </c>
      <c r="M23">
        <v>88.927199999999999</v>
      </c>
      <c r="N23">
        <v>56.024039000000002</v>
      </c>
      <c r="O23">
        <v>119.53519300000001</v>
      </c>
      <c r="P23">
        <v>100.0431</v>
      </c>
      <c r="Q23">
        <v>11.727660999999999</v>
      </c>
      <c r="R23">
        <v>34.202947999999999</v>
      </c>
      <c r="S23">
        <v>15.558877000000001</v>
      </c>
      <c r="T23">
        <v>0</v>
      </c>
      <c r="U23">
        <v>265.33170000000001</v>
      </c>
      <c r="V23">
        <v>20.037617999999998</v>
      </c>
      <c r="W23">
        <v>35.203572000000001</v>
      </c>
      <c r="X23">
        <v>142.342386</v>
      </c>
      <c r="Y23">
        <v>0</v>
      </c>
      <c r="Z23">
        <v>6.3030049999999997</v>
      </c>
      <c r="AA23">
        <v>0</v>
      </c>
      <c r="AB23">
        <v>18.038689000000002</v>
      </c>
      <c r="AC23">
        <v>9.3545999999999996</v>
      </c>
      <c r="AD23">
        <v>0</v>
      </c>
      <c r="AE23">
        <v>47.785375000000002</v>
      </c>
      <c r="AF23">
        <v>8.5776079999999997</v>
      </c>
      <c r="AG23">
        <v>38.712330000000001</v>
      </c>
      <c r="AH23">
        <v>59.499063</v>
      </c>
      <c r="AI23">
        <v>0</v>
      </c>
      <c r="AJ23">
        <v>0</v>
      </c>
      <c r="AK23">
        <v>49.064616000000001</v>
      </c>
      <c r="AL23">
        <v>23.586973</v>
      </c>
      <c r="AM23">
        <v>0</v>
      </c>
      <c r="AN23">
        <v>0.832098</v>
      </c>
      <c r="AO23">
        <v>17.050823999999999</v>
      </c>
      <c r="AP23">
        <v>11.763038999999999</v>
      </c>
      <c r="AQ23">
        <v>0</v>
      </c>
      <c r="AR23">
        <v>12.805517</v>
      </c>
      <c r="AS23">
        <v>9.752027</v>
      </c>
      <c r="AT23">
        <v>12.747521000000001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9.67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2228.9968889999996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663.84150599999998</v>
      </c>
      <c r="L24">
        <v>443.024968</v>
      </c>
      <c r="M24">
        <v>88.927199999999999</v>
      </c>
      <c r="N24">
        <v>56.024039000000002</v>
      </c>
      <c r="O24">
        <v>119.53519300000001</v>
      </c>
      <c r="P24">
        <v>100.0431</v>
      </c>
      <c r="Q24">
        <v>11.727660999999999</v>
      </c>
      <c r="R24">
        <v>40.572277999999997</v>
      </c>
      <c r="S24">
        <v>15.558877000000001</v>
      </c>
      <c r="T24">
        <v>0</v>
      </c>
      <c r="U24">
        <v>265.33170000000001</v>
      </c>
      <c r="V24">
        <v>20.037617999999998</v>
      </c>
      <c r="W24">
        <v>35.203572000000001</v>
      </c>
      <c r="X24">
        <v>142.342386</v>
      </c>
      <c r="Y24">
        <v>0</v>
      </c>
      <c r="Z24">
        <v>6.3030049999999997</v>
      </c>
      <c r="AA24">
        <v>0</v>
      </c>
      <c r="AB24">
        <v>18.038689000000002</v>
      </c>
      <c r="AC24">
        <v>9.3545999999999996</v>
      </c>
      <c r="AD24">
        <v>0</v>
      </c>
      <c r="AE24">
        <v>47.785375000000002</v>
      </c>
      <c r="AF24">
        <v>8.5776079999999997</v>
      </c>
      <c r="AG24">
        <v>38.712330000000001</v>
      </c>
      <c r="AH24">
        <v>59.499063</v>
      </c>
      <c r="AI24">
        <v>0</v>
      </c>
      <c r="AJ24">
        <v>0</v>
      </c>
      <c r="AK24">
        <v>49.064616000000001</v>
      </c>
      <c r="AL24">
        <v>23.586973</v>
      </c>
      <c r="AM24">
        <v>0</v>
      </c>
      <c r="AN24">
        <v>0.832098</v>
      </c>
      <c r="AO24">
        <v>17.050823999999999</v>
      </c>
      <c r="AP24">
        <v>11.763038999999999</v>
      </c>
      <c r="AQ24">
        <v>0</v>
      </c>
      <c r="AR24">
        <v>12.805517</v>
      </c>
      <c r="AS24">
        <v>9.752027</v>
      </c>
      <c r="AT24">
        <v>12.747521000000001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9.67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2337.7133829999993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663.84150599999998</v>
      </c>
      <c r="L25">
        <v>446.56920000000002</v>
      </c>
      <c r="M25">
        <v>88.927199999999999</v>
      </c>
      <c r="N25">
        <v>56.024039000000002</v>
      </c>
      <c r="O25">
        <v>119.53519300000001</v>
      </c>
      <c r="P25">
        <v>100.0431</v>
      </c>
      <c r="Q25">
        <v>19.296282000000001</v>
      </c>
      <c r="R25">
        <v>40.974271000000002</v>
      </c>
      <c r="S25">
        <v>25.508671</v>
      </c>
      <c r="T25">
        <v>0</v>
      </c>
      <c r="U25">
        <v>274.03109999999998</v>
      </c>
      <c r="V25">
        <v>20.037617999999998</v>
      </c>
      <c r="W25">
        <v>35.203572000000001</v>
      </c>
      <c r="X25">
        <v>142.342386</v>
      </c>
      <c r="Y25">
        <v>0</v>
      </c>
      <c r="Z25">
        <v>6.3030049999999997</v>
      </c>
      <c r="AA25">
        <v>0</v>
      </c>
      <c r="AB25">
        <v>18.038689000000002</v>
      </c>
      <c r="AC25">
        <v>0</v>
      </c>
      <c r="AD25">
        <v>0</v>
      </c>
      <c r="AE25">
        <v>47.785375000000002</v>
      </c>
      <c r="AF25">
        <v>8.5776079999999997</v>
      </c>
      <c r="AG25">
        <v>38.712330000000001</v>
      </c>
      <c r="AH25">
        <v>59.499063</v>
      </c>
      <c r="AI25">
        <v>0</v>
      </c>
      <c r="AJ25">
        <v>0</v>
      </c>
      <c r="AK25">
        <v>49.064616000000001</v>
      </c>
      <c r="AL25">
        <v>23.586973</v>
      </c>
      <c r="AM25">
        <v>0</v>
      </c>
      <c r="AN25">
        <v>0.832098</v>
      </c>
      <c r="AO25">
        <v>17.050823999999999</v>
      </c>
      <c r="AP25">
        <v>11.763038999999999</v>
      </c>
      <c r="AQ25">
        <v>0</v>
      </c>
      <c r="AR25">
        <v>12.805517</v>
      </c>
      <c r="AS25">
        <v>9.752027</v>
      </c>
      <c r="AT25">
        <v>12.747521000000001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9.67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2358.5228229999998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663.84150599999998</v>
      </c>
      <c r="L26">
        <v>446.56920000000002</v>
      </c>
      <c r="M26">
        <v>88.927199999999999</v>
      </c>
      <c r="N26">
        <v>56.024039000000002</v>
      </c>
      <c r="O26">
        <v>119.53519300000001</v>
      </c>
      <c r="P26">
        <v>100.0431</v>
      </c>
      <c r="Q26">
        <v>19.317501</v>
      </c>
      <c r="R26">
        <v>40.974271000000002</v>
      </c>
      <c r="S26">
        <v>25.508671</v>
      </c>
      <c r="T26">
        <v>0</v>
      </c>
      <c r="U26">
        <v>285.23157800000001</v>
      </c>
      <c r="V26">
        <v>20.037617999999998</v>
      </c>
      <c r="W26">
        <v>35.203572000000001</v>
      </c>
      <c r="X26">
        <v>142.342386</v>
      </c>
      <c r="Y26">
        <v>0</v>
      </c>
      <c r="Z26">
        <v>6.3030049999999997</v>
      </c>
      <c r="AA26">
        <v>8.628838</v>
      </c>
      <c r="AB26">
        <v>9.0193449999999995</v>
      </c>
      <c r="AC26">
        <v>0</v>
      </c>
      <c r="AD26">
        <v>0</v>
      </c>
      <c r="AE26">
        <v>47.785375000000002</v>
      </c>
      <c r="AF26">
        <v>8.5776079999999997</v>
      </c>
      <c r="AG26">
        <v>38.712330000000001</v>
      </c>
      <c r="AH26">
        <v>59.499063</v>
      </c>
      <c r="AI26">
        <v>0</v>
      </c>
      <c r="AJ26">
        <v>0</v>
      </c>
      <c r="AK26">
        <v>49.064616000000001</v>
      </c>
      <c r="AL26">
        <v>23.586973</v>
      </c>
      <c r="AM26">
        <v>0</v>
      </c>
      <c r="AN26">
        <v>0.832098</v>
      </c>
      <c r="AO26">
        <v>17.050823999999999</v>
      </c>
      <c r="AP26">
        <v>11.763038999999999</v>
      </c>
      <c r="AQ26">
        <v>14.614992000000001</v>
      </c>
      <c r="AR26">
        <v>12.805517</v>
      </c>
      <c r="AS26">
        <v>9.752027</v>
      </c>
      <c r="AT26">
        <v>12.747521000000001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9.67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2383.9690059999998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663.84150599999998</v>
      </c>
      <c r="L27">
        <v>446.56920000000002</v>
      </c>
      <c r="M27">
        <v>88.927199999999999</v>
      </c>
      <c r="N27">
        <v>56.024039000000002</v>
      </c>
      <c r="O27">
        <v>119.53519300000001</v>
      </c>
      <c r="P27">
        <v>100.0431</v>
      </c>
      <c r="Q27">
        <v>19.317501</v>
      </c>
      <c r="R27">
        <v>40.974271000000002</v>
      </c>
      <c r="S27">
        <v>25.508671</v>
      </c>
      <c r="T27">
        <v>0</v>
      </c>
      <c r="U27">
        <v>292.69856199999998</v>
      </c>
      <c r="V27">
        <v>20.037617999999998</v>
      </c>
      <c r="W27">
        <v>35.203572000000001</v>
      </c>
      <c r="X27">
        <v>142.342386</v>
      </c>
      <c r="Y27">
        <v>0</v>
      </c>
      <c r="Z27">
        <v>3.1897799999999998</v>
      </c>
      <c r="AA27">
        <v>13.515968000000001</v>
      </c>
      <c r="AB27">
        <v>9.0193449999999995</v>
      </c>
      <c r="AC27">
        <v>0</v>
      </c>
      <c r="AD27">
        <v>0</v>
      </c>
      <c r="AE27">
        <v>47.785375000000002</v>
      </c>
      <c r="AF27">
        <v>8.5776079999999997</v>
      </c>
      <c r="AG27">
        <v>38.712330000000001</v>
      </c>
      <c r="AH27">
        <v>73.229615999999993</v>
      </c>
      <c r="AI27">
        <v>0</v>
      </c>
      <c r="AJ27">
        <v>0</v>
      </c>
      <c r="AK27">
        <v>49.064616000000001</v>
      </c>
      <c r="AL27">
        <v>23.586973</v>
      </c>
      <c r="AM27">
        <v>0</v>
      </c>
      <c r="AN27">
        <v>0.832098</v>
      </c>
      <c r="AO27">
        <v>17.050823999999999</v>
      </c>
      <c r="AP27">
        <v>11.763038999999999</v>
      </c>
      <c r="AQ27">
        <v>30.082525</v>
      </c>
      <c r="AR27">
        <v>12.805517</v>
      </c>
      <c r="AS27">
        <v>9.752027</v>
      </c>
      <c r="AT27">
        <v>12.747521000000001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9.67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2422.4079809999998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663.84150599999998</v>
      </c>
      <c r="L28">
        <v>446.56920000000002</v>
      </c>
      <c r="M28">
        <v>88.927199999999999</v>
      </c>
      <c r="N28">
        <v>56.024039000000002</v>
      </c>
      <c r="O28">
        <v>119.53519300000001</v>
      </c>
      <c r="P28">
        <v>100.0431</v>
      </c>
      <c r="Q28">
        <v>19.317501</v>
      </c>
      <c r="R28">
        <v>40.974271000000002</v>
      </c>
      <c r="S28">
        <v>25.508671</v>
      </c>
      <c r="T28">
        <v>0</v>
      </c>
      <c r="U28">
        <v>298.13568800000002</v>
      </c>
      <c r="V28">
        <v>20.037617999999998</v>
      </c>
      <c r="W28">
        <v>35.203572000000001</v>
      </c>
      <c r="X28">
        <v>142.342386</v>
      </c>
      <c r="Y28">
        <v>0</v>
      </c>
      <c r="Z28">
        <v>19.004708999999998</v>
      </c>
      <c r="AA28">
        <v>27.108297</v>
      </c>
      <c r="AB28">
        <v>9.0193449999999995</v>
      </c>
      <c r="AC28">
        <v>0</v>
      </c>
      <c r="AD28">
        <v>0</v>
      </c>
      <c r="AE28">
        <v>47.785375000000002</v>
      </c>
      <c r="AF28">
        <v>8.5776079999999997</v>
      </c>
      <c r="AG28">
        <v>38.712330000000001</v>
      </c>
      <c r="AH28">
        <v>90.438575999999998</v>
      </c>
      <c r="AI28">
        <v>3.0762040000000002</v>
      </c>
      <c r="AJ28">
        <v>0</v>
      </c>
      <c r="AK28">
        <v>49.064616000000001</v>
      </c>
      <c r="AL28">
        <v>23.586973</v>
      </c>
      <c r="AM28">
        <v>0</v>
      </c>
      <c r="AN28">
        <v>0.832098</v>
      </c>
      <c r="AO28">
        <v>17.050823999999999</v>
      </c>
      <c r="AP28">
        <v>11.763038999999999</v>
      </c>
      <c r="AQ28">
        <v>30.082525</v>
      </c>
      <c r="AR28">
        <v>12.805517</v>
      </c>
      <c r="AS28">
        <v>9.752027</v>
      </c>
      <c r="AT28">
        <v>12.747521000000001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9.67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2477.5375289999993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663.84150599999998</v>
      </c>
      <c r="L29">
        <v>446.56920000000002</v>
      </c>
      <c r="M29">
        <v>88.927199999999999</v>
      </c>
      <c r="N29">
        <v>56.024039000000002</v>
      </c>
      <c r="O29">
        <v>119.53519300000001</v>
      </c>
      <c r="P29">
        <v>100.0431</v>
      </c>
      <c r="Q29">
        <v>19.317501</v>
      </c>
      <c r="R29">
        <v>40.974271000000002</v>
      </c>
      <c r="S29">
        <v>25.508671</v>
      </c>
      <c r="T29">
        <v>0</v>
      </c>
      <c r="U29">
        <v>303.572812</v>
      </c>
      <c r="V29">
        <v>20.037617999999998</v>
      </c>
      <c r="W29">
        <v>35.203572000000001</v>
      </c>
      <c r="X29">
        <v>142.342386</v>
      </c>
      <c r="Y29">
        <v>0</v>
      </c>
      <c r="Z29">
        <v>19.004708999999998</v>
      </c>
      <c r="AA29">
        <v>27.108297</v>
      </c>
      <c r="AB29">
        <v>9.0193449999999995</v>
      </c>
      <c r="AC29">
        <v>0</v>
      </c>
      <c r="AD29">
        <v>0</v>
      </c>
      <c r="AE29">
        <v>47.785375000000002</v>
      </c>
      <c r="AF29">
        <v>8.5776079999999997</v>
      </c>
      <c r="AG29">
        <v>38.712330000000001</v>
      </c>
      <c r="AH29">
        <v>105.267573</v>
      </c>
      <c r="AI29">
        <v>3.0762040000000002</v>
      </c>
      <c r="AJ29">
        <v>0</v>
      </c>
      <c r="AK29">
        <v>49.064616000000001</v>
      </c>
      <c r="AL29">
        <v>23.586973</v>
      </c>
      <c r="AM29">
        <v>0</v>
      </c>
      <c r="AN29">
        <v>0.832098</v>
      </c>
      <c r="AO29">
        <v>17.050823999999999</v>
      </c>
      <c r="AP29">
        <v>11.763038999999999</v>
      </c>
      <c r="AQ29">
        <v>30.082525</v>
      </c>
      <c r="AR29">
        <v>12.805517</v>
      </c>
      <c r="AS29">
        <v>9.752027</v>
      </c>
      <c r="AT29">
        <v>12.747521000000001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9.67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2497.8036499999994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663.84150599999998</v>
      </c>
      <c r="L30">
        <v>446.56920000000002</v>
      </c>
      <c r="M30">
        <v>88.927199999999999</v>
      </c>
      <c r="N30">
        <v>56.024039000000002</v>
      </c>
      <c r="O30">
        <v>119.53519300000001</v>
      </c>
      <c r="P30">
        <v>100.0431</v>
      </c>
      <c r="Q30">
        <v>19.317501</v>
      </c>
      <c r="R30">
        <v>40.974271000000002</v>
      </c>
      <c r="S30">
        <v>25.508671</v>
      </c>
      <c r="T30">
        <v>0</v>
      </c>
      <c r="U30">
        <v>309.00993799999998</v>
      </c>
      <c r="V30">
        <v>20.037617999999998</v>
      </c>
      <c r="W30">
        <v>35.203572000000001</v>
      </c>
      <c r="X30">
        <v>142.342386</v>
      </c>
      <c r="Y30">
        <v>0</v>
      </c>
      <c r="Z30">
        <v>19.004708999999998</v>
      </c>
      <c r="AA30">
        <v>27.108297</v>
      </c>
      <c r="AB30">
        <v>9.0193449999999995</v>
      </c>
      <c r="AC30">
        <v>0</v>
      </c>
      <c r="AD30">
        <v>0</v>
      </c>
      <c r="AE30">
        <v>47.785375000000002</v>
      </c>
      <c r="AF30">
        <v>8.5776079999999997</v>
      </c>
      <c r="AG30">
        <v>38.712330000000001</v>
      </c>
      <c r="AH30">
        <v>105.267573</v>
      </c>
      <c r="AI30">
        <v>3.0762040000000002</v>
      </c>
      <c r="AJ30">
        <v>0</v>
      </c>
      <c r="AK30">
        <v>49.064616000000001</v>
      </c>
      <c r="AL30">
        <v>23.586973</v>
      </c>
      <c r="AM30">
        <v>0</v>
      </c>
      <c r="AN30">
        <v>0.832098</v>
      </c>
      <c r="AO30">
        <v>17.050823999999999</v>
      </c>
      <c r="AP30">
        <v>11.763038999999999</v>
      </c>
      <c r="AQ30">
        <v>30.082525</v>
      </c>
      <c r="AR30">
        <v>12.805517</v>
      </c>
      <c r="AS30">
        <v>9.752027</v>
      </c>
      <c r="AT30">
        <v>12.747521000000001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9.67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2503.2407759999992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663.84150599999998</v>
      </c>
      <c r="L31">
        <v>446.56920000000002</v>
      </c>
      <c r="M31">
        <v>88.927199999999999</v>
      </c>
      <c r="N31">
        <v>56.024039000000002</v>
      </c>
      <c r="O31">
        <v>119.53519300000001</v>
      </c>
      <c r="P31">
        <v>100.0431</v>
      </c>
      <c r="Q31">
        <v>19.317501</v>
      </c>
      <c r="R31">
        <v>40.974271000000002</v>
      </c>
      <c r="S31">
        <v>25.508671</v>
      </c>
      <c r="T31">
        <v>0</v>
      </c>
      <c r="U31">
        <v>314.44706200000002</v>
      </c>
      <c r="V31">
        <v>20.037617999999998</v>
      </c>
      <c r="W31">
        <v>35.203572000000001</v>
      </c>
      <c r="X31">
        <v>142.342386</v>
      </c>
      <c r="Y31">
        <v>0</v>
      </c>
      <c r="Z31">
        <v>19.004708999999998</v>
      </c>
      <c r="AA31">
        <v>27.108297</v>
      </c>
      <c r="AB31">
        <v>9.0193449999999995</v>
      </c>
      <c r="AC31">
        <v>0</v>
      </c>
      <c r="AD31">
        <v>0</v>
      </c>
      <c r="AE31">
        <v>47.785375000000002</v>
      </c>
      <c r="AF31">
        <v>8.5776079999999997</v>
      </c>
      <c r="AG31">
        <v>38.712330000000001</v>
      </c>
      <c r="AH31">
        <v>105.267573</v>
      </c>
      <c r="AI31">
        <v>3.0762040000000002</v>
      </c>
      <c r="AJ31">
        <v>0</v>
      </c>
      <c r="AK31">
        <v>49.064616000000001</v>
      </c>
      <c r="AL31">
        <v>23.586973</v>
      </c>
      <c r="AM31">
        <v>0</v>
      </c>
      <c r="AN31">
        <v>0.832098</v>
      </c>
      <c r="AO31">
        <v>17.050823999999999</v>
      </c>
      <c r="AP31">
        <v>11.763038999999999</v>
      </c>
      <c r="AQ31">
        <v>15.041263000000001</v>
      </c>
      <c r="AR31">
        <v>12.805517</v>
      </c>
      <c r="AS31">
        <v>9.752027</v>
      </c>
      <c r="AT31">
        <v>12.747521000000001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25.13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2509.0966379999995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663.84150599999998</v>
      </c>
      <c r="L32">
        <v>446.56920000000002</v>
      </c>
      <c r="M32">
        <v>88.927199999999999</v>
      </c>
      <c r="N32">
        <v>56.024039000000002</v>
      </c>
      <c r="O32">
        <v>119.53519300000001</v>
      </c>
      <c r="P32">
        <v>100.0431</v>
      </c>
      <c r="Q32">
        <v>19.317501</v>
      </c>
      <c r="R32">
        <v>40.974271000000002</v>
      </c>
      <c r="S32">
        <v>25.508671</v>
      </c>
      <c r="T32">
        <v>0</v>
      </c>
      <c r="U32">
        <v>319.88418799999999</v>
      </c>
      <c r="V32">
        <v>20.037617999999998</v>
      </c>
      <c r="W32">
        <v>35.203572000000001</v>
      </c>
      <c r="X32">
        <v>142.342386</v>
      </c>
      <c r="Y32">
        <v>0</v>
      </c>
      <c r="Z32">
        <v>6.3030049999999997</v>
      </c>
      <c r="AA32">
        <v>27.108297</v>
      </c>
      <c r="AB32">
        <v>9.0193449999999995</v>
      </c>
      <c r="AC32">
        <v>0</v>
      </c>
      <c r="AD32">
        <v>0</v>
      </c>
      <c r="AE32">
        <v>47.785375000000002</v>
      </c>
      <c r="AF32">
        <v>8.5776079999999997</v>
      </c>
      <c r="AG32">
        <v>38.712330000000001</v>
      </c>
      <c r="AH32">
        <v>105.267573</v>
      </c>
      <c r="AI32">
        <v>3.0762040000000002</v>
      </c>
      <c r="AJ32">
        <v>0</v>
      </c>
      <c r="AK32">
        <v>49.064616000000001</v>
      </c>
      <c r="AL32">
        <v>34.818865000000002</v>
      </c>
      <c r="AM32">
        <v>0</v>
      </c>
      <c r="AN32">
        <v>0.832098</v>
      </c>
      <c r="AO32">
        <v>17.050823999999999</v>
      </c>
      <c r="AP32">
        <v>11.763038999999999</v>
      </c>
      <c r="AQ32">
        <v>0</v>
      </c>
      <c r="AR32">
        <v>12.805517</v>
      </c>
      <c r="AS32">
        <v>10.402163</v>
      </c>
      <c r="AT32">
        <v>12.747521000000001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29.96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2503.5028250000005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606.61759300000006</v>
      </c>
      <c r="L33">
        <v>443.024968</v>
      </c>
      <c r="M33">
        <v>88.927199999999999</v>
      </c>
      <c r="N33">
        <v>56.024039000000002</v>
      </c>
      <c r="O33">
        <v>119.53519300000001</v>
      </c>
      <c r="P33">
        <v>100.0431</v>
      </c>
      <c r="Q33">
        <v>14.702373</v>
      </c>
      <c r="R33">
        <v>40.974271000000002</v>
      </c>
      <c r="S33">
        <v>22.278790000000001</v>
      </c>
      <c r="T33">
        <v>0</v>
      </c>
      <c r="U33">
        <v>325.32131199999998</v>
      </c>
      <c r="V33">
        <v>20.037617999999998</v>
      </c>
      <c r="W33">
        <v>35.203572000000001</v>
      </c>
      <c r="X33">
        <v>142.342386</v>
      </c>
      <c r="Y33">
        <v>0</v>
      </c>
      <c r="Z33">
        <v>6.3030049999999997</v>
      </c>
      <c r="AA33">
        <v>27.108297</v>
      </c>
      <c r="AB33">
        <v>9.0193449999999995</v>
      </c>
      <c r="AC33">
        <v>0</v>
      </c>
      <c r="AD33">
        <v>0</v>
      </c>
      <c r="AE33">
        <v>47.785375000000002</v>
      </c>
      <c r="AF33">
        <v>8.5776079999999997</v>
      </c>
      <c r="AG33">
        <v>38.712330000000001</v>
      </c>
      <c r="AH33">
        <v>90.438575999999998</v>
      </c>
      <c r="AI33">
        <v>3.0762040000000002</v>
      </c>
      <c r="AJ33">
        <v>0</v>
      </c>
      <c r="AK33">
        <v>49.064616000000001</v>
      </c>
      <c r="AL33">
        <v>83.116000999999997</v>
      </c>
      <c r="AM33">
        <v>0</v>
      </c>
      <c r="AN33">
        <v>0.832098</v>
      </c>
      <c r="AO33">
        <v>15.629922000000001</v>
      </c>
      <c r="AP33">
        <v>11.763038999999999</v>
      </c>
      <c r="AQ33">
        <v>0</v>
      </c>
      <c r="AR33">
        <v>46.953561999999998</v>
      </c>
      <c r="AS33">
        <v>31.336514999999999</v>
      </c>
      <c r="AT33">
        <v>12.747521000000001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36.83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2534.3264290000002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550.42273399999999</v>
      </c>
      <c r="L34">
        <v>443.024968</v>
      </c>
      <c r="M34">
        <v>88.927199999999999</v>
      </c>
      <c r="N34">
        <v>56.024039000000002</v>
      </c>
      <c r="O34">
        <v>119.53519300000001</v>
      </c>
      <c r="P34">
        <v>100.0431</v>
      </c>
      <c r="Q34">
        <v>14.702373</v>
      </c>
      <c r="R34">
        <v>40.974271000000002</v>
      </c>
      <c r="S34">
        <v>19.138293000000001</v>
      </c>
      <c r="T34">
        <v>0</v>
      </c>
      <c r="U34">
        <v>330.75843800000001</v>
      </c>
      <c r="V34">
        <v>20.037617999999998</v>
      </c>
      <c r="W34">
        <v>35.203572000000001</v>
      </c>
      <c r="X34">
        <v>142.342386</v>
      </c>
      <c r="Y34">
        <v>0</v>
      </c>
      <c r="Z34">
        <v>6.3030049999999997</v>
      </c>
      <c r="AA34">
        <v>27.108297</v>
      </c>
      <c r="AB34">
        <v>9.0193449999999995</v>
      </c>
      <c r="AC34">
        <v>0</v>
      </c>
      <c r="AD34">
        <v>0</v>
      </c>
      <c r="AE34">
        <v>47.785375000000002</v>
      </c>
      <c r="AF34">
        <v>8.5776079999999997</v>
      </c>
      <c r="AG34">
        <v>38.712330000000001</v>
      </c>
      <c r="AH34">
        <v>82.383318000000003</v>
      </c>
      <c r="AI34">
        <v>3.0762040000000002</v>
      </c>
      <c r="AJ34">
        <v>0</v>
      </c>
      <c r="AK34">
        <v>49.064616000000001</v>
      </c>
      <c r="AL34">
        <v>83.116000999999997</v>
      </c>
      <c r="AM34">
        <v>0</v>
      </c>
      <c r="AN34">
        <v>0.832098</v>
      </c>
      <c r="AO34">
        <v>15.629922000000001</v>
      </c>
      <c r="AP34">
        <v>11.763038999999999</v>
      </c>
      <c r="AQ34">
        <v>0</v>
      </c>
      <c r="AR34">
        <v>46.953561999999998</v>
      </c>
      <c r="AS34">
        <v>31.336514999999999</v>
      </c>
      <c r="AT34">
        <v>12.747521000000001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45.91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2481.4529409999996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415.63799999999998</v>
      </c>
      <c r="L35">
        <v>354.719224</v>
      </c>
      <c r="M35">
        <v>88.927199999999999</v>
      </c>
      <c r="N35">
        <v>56.024039000000002</v>
      </c>
      <c r="O35">
        <v>119.53519300000001</v>
      </c>
      <c r="P35">
        <v>100.0431</v>
      </c>
      <c r="Q35">
        <v>11.727660999999999</v>
      </c>
      <c r="R35">
        <v>40.974271000000002</v>
      </c>
      <c r="S35">
        <v>15.558877000000001</v>
      </c>
      <c r="T35">
        <v>0</v>
      </c>
      <c r="U35">
        <v>335.43436500000001</v>
      </c>
      <c r="V35">
        <v>20.037617999999998</v>
      </c>
      <c r="W35">
        <v>35.203572000000001</v>
      </c>
      <c r="X35">
        <v>142.342386</v>
      </c>
      <c r="Y35">
        <v>0</v>
      </c>
      <c r="Z35">
        <v>6.3030049999999997</v>
      </c>
      <c r="AA35">
        <v>27.108297</v>
      </c>
      <c r="AB35">
        <v>9.0193449999999995</v>
      </c>
      <c r="AC35">
        <v>0</v>
      </c>
      <c r="AD35">
        <v>0</v>
      </c>
      <c r="AE35">
        <v>47.785375000000002</v>
      </c>
      <c r="AF35">
        <v>8.5776079999999997</v>
      </c>
      <c r="AG35">
        <v>38.712330000000001</v>
      </c>
      <c r="AH35">
        <v>64.075913999999997</v>
      </c>
      <c r="AI35">
        <v>7.3828909999999999</v>
      </c>
      <c r="AJ35">
        <v>0</v>
      </c>
      <c r="AK35">
        <v>49.064616000000001</v>
      </c>
      <c r="AL35">
        <v>83.116000999999997</v>
      </c>
      <c r="AM35">
        <v>0</v>
      </c>
      <c r="AN35">
        <v>0.832098</v>
      </c>
      <c r="AO35">
        <v>15.629922000000001</v>
      </c>
      <c r="AP35">
        <v>11.763038999999999</v>
      </c>
      <c r="AQ35">
        <v>0</v>
      </c>
      <c r="AR35">
        <v>12.805517</v>
      </c>
      <c r="AS35">
        <v>31.336514999999999</v>
      </c>
      <c r="AT35">
        <v>12.747521000000001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59.35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2221.7754999999993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449.50109099999997</v>
      </c>
      <c r="L36">
        <v>340.27472499999999</v>
      </c>
      <c r="M36">
        <v>88.927199999999999</v>
      </c>
      <c r="N36">
        <v>56.024039000000002</v>
      </c>
      <c r="O36">
        <v>119.53519300000001</v>
      </c>
      <c r="P36">
        <v>100.0431</v>
      </c>
      <c r="Q36">
        <v>11.727660999999999</v>
      </c>
      <c r="R36">
        <v>40.974271000000002</v>
      </c>
      <c r="S36">
        <v>15.558877000000001</v>
      </c>
      <c r="T36">
        <v>0</v>
      </c>
      <c r="U36">
        <v>336.01432499999999</v>
      </c>
      <c r="V36">
        <v>20.037617999999998</v>
      </c>
      <c r="W36">
        <v>35.203572000000001</v>
      </c>
      <c r="X36">
        <v>142.342386</v>
      </c>
      <c r="Y36">
        <v>0</v>
      </c>
      <c r="Z36">
        <v>6.3030049999999997</v>
      </c>
      <c r="AA36">
        <v>13.515968000000001</v>
      </c>
      <c r="AB36">
        <v>9.0193449999999995</v>
      </c>
      <c r="AC36">
        <v>0</v>
      </c>
      <c r="AD36">
        <v>0</v>
      </c>
      <c r="AE36">
        <v>47.785375000000002</v>
      </c>
      <c r="AF36">
        <v>8.5776079999999997</v>
      </c>
      <c r="AG36">
        <v>38.712330000000001</v>
      </c>
      <c r="AH36">
        <v>64.075913999999997</v>
      </c>
      <c r="AI36">
        <v>11.074336000000001</v>
      </c>
      <c r="AJ36">
        <v>0</v>
      </c>
      <c r="AK36">
        <v>49.064616000000001</v>
      </c>
      <c r="AL36">
        <v>83.116000999999997</v>
      </c>
      <c r="AM36">
        <v>0</v>
      </c>
      <c r="AN36">
        <v>0.832098</v>
      </c>
      <c r="AO36">
        <v>15.629922000000001</v>
      </c>
      <c r="AP36">
        <v>11.763038999999999</v>
      </c>
      <c r="AQ36">
        <v>0</v>
      </c>
      <c r="AR36">
        <v>12.805517</v>
      </c>
      <c r="AS36">
        <v>31.336514999999999</v>
      </c>
      <c r="AT36">
        <v>12.747521000000001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74.23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2246.7531679999988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366.48583000000002</v>
      </c>
      <c r="L37">
        <v>341.74147099999999</v>
      </c>
      <c r="M37">
        <v>88.927199999999999</v>
      </c>
      <c r="N37">
        <v>56.024039000000002</v>
      </c>
      <c r="O37">
        <v>119.53519300000001</v>
      </c>
      <c r="P37">
        <v>100.0431</v>
      </c>
      <c r="Q37">
        <v>7.8497950000000003</v>
      </c>
      <c r="R37">
        <v>40.704253000000001</v>
      </c>
      <c r="S37">
        <v>9.6660000000000004</v>
      </c>
      <c r="T37">
        <v>0</v>
      </c>
      <c r="U37">
        <v>336.01432499999999</v>
      </c>
      <c r="V37">
        <v>20.037617999999998</v>
      </c>
      <c r="W37">
        <v>35.203572000000001</v>
      </c>
      <c r="X37">
        <v>142.342386</v>
      </c>
      <c r="Y37">
        <v>0</v>
      </c>
      <c r="Z37">
        <v>6.3030049999999997</v>
      </c>
      <c r="AA37">
        <v>13.515968000000001</v>
      </c>
      <c r="AB37">
        <v>9.0193449999999995</v>
      </c>
      <c r="AC37">
        <v>0</v>
      </c>
      <c r="AD37">
        <v>0</v>
      </c>
      <c r="AE37">
        <v>47.785375000000002</v>
      </c>
      <c r="AF37">
        <v>8.5776079999999997</v>
      </c>
      <c r="AG37">
        <v>38.712330000000001</v>
      </c>
      <c r="AH37">
        <v>64.075913999999997</v>
      </c>
      <c r="AI37">
        <v>47.412925000000001</v>
      </c>
      <c r="AJ37">
        <v>0</v>
      </c>
      <c r="AK37">
        <v>49.064616000000001</v>
      </c>
      <c r="AL37">
        <v>34.818865000000002</v>
      </c>
      <c r="AM37">
        <v>0</v>
      </c>
      <c r="AN37">
        <v>0.832098</v>
      </c>
      <c r="AO37">
        <v>15.629922000000001</v>
      </c>
      <c r="AP37">
        <v>11.763038999999999</v>
      </c>
      <c r="AQ37">
        <v>0</v>
      </c>
      <c r="AR37">
        <v>12.805517</v>
      </c>
      <c r="AS37">
        <v>31.336514999999999</v>
      </c>
      <c r="AT37">
        <v>12.747521000000001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74.23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2143.2053450000003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346.88787000000002</v>
      </c>
      <c r="L38">
        <v>341.74147099999999</v>
      </c>
      <c r="M38">
        <v>88.927199999999999</v>
      </c>
      <c r="N38">
        <v>56.024039000000002</v>
      </c>
      <c r="O38">
        <v>119.53519300000001</v>
      </c>
      <c r="P38">
        <v>100.0431</v>
      </c>
      <c r="Q38">
        <v>7.7328000000000001</v>
      </c>
      <c r="R38">
        <v>35.399791999999998</v>
      </c>
      <c r="S38">
        <v>12.94788</v>
      </c>
      <c r="T38">
        <v>0</v>
      </c>
      <c r="U38">
        <v>336.01432499999999</v>
      </c>
      <c r="V38">
        <v>20.037617999999998</v>
      </c>
      <c r="W38">
        <v>35.203572000000001</v>
      </c>
      <c r="X38">
        <v>142.342386</v>
      </c>
      <c r="Y38">
        <v>0</v>
      </c>
      <c r="Z38">
        <v>6.3030049999999997</v>
      </c>
      <c r="AA38">
        <v>11.45421</v>
      </c>
      <c r="AB38">
        <v>9.0193449999999995</v>
      </c>
      <c r="AC38">
        <v>0</v>
      </c>
      <c r="AD38">
        <v>0</v>
      </c>
      <c r="AE38">
        <v>47.785375000000002</v>
      </c>
      <c r="AF38">
        <v>8.5776079999999997</v>
      </c>
      <c r="AG38">
        <v>38.712330000000001</v>
      </c>
      <c r="AH38">
        <v>64.075913999999997</v>
      </c>
      <c r="AI38">
        <v>47.412925000000001</v>
      </c>
      <c r="AJ38">
        <v>0</v>
      </c>
      <c r="AK38">
        <v>49.064616000000001</v>
      </c>
      <c r="AL38">
        <v>34.818865000000002</v>
      </c>
      <c r="AM38">
        <v>0</v>
      </c>
      <c r="AN38">
        <v>0.832098</v>
      </c>
      <c r="AO38">
        <v>15.629922000000001</v>
      </c>
      <c r="AP38">
        <v>11.763038999999999</v>
      </c>
      <c r="AQ38">
        <v>0</v>
      </c>
      <c r="AR38">
        <v>12.805517</v>
      </c>
      <c r="AS38">
        <v>31.336514999999999</v>
      </c>
      <c r="AT38">
        <v>12.747521000000001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74.23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2119.4060510000004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343.14299999999997</v>
      </c>
      <c r="L39">
        <v>344.83308499999998</v>
      </c>
      <c r="M39">
        <v>88.927199999999999</v>
      </c>
      <c r="N39">
        <v>56.024039000000002</v>
      </c>
      <c r="O39">
        <v>119.53519300000001</v>
      </c>
      <c r="P39">
        <v>100.0431</v>
      </c>
      <c r="Q39">
        <v>7.7328000000000001</v>
      </c>
      <c r="R39">
        <v>35.399791999999998</v>
      </c>
      <c r="S39">
        <v>10.880297000000001</v>
      </c>
      <c r="T39">
        <v>0</v>
      </c>
      <c r="U39">
        <v>336.01432499999999</v>
      </c>
      <c r="V39">
        <v>20.037617999999998</v>
      </c>
      <c r="W39">
        <v>35.203572000000001</v>
      </c>
      <c r="X39">
        <v>142.342386</v>
      </c>
      <c r="Y39">
        <v>0</v>
      </c>
      <c r="Z39">
        <v>6.3030049999999997</v>
      </c>
      <c r="AA39">
        <v>10.690595999999999</v>
      </c>
      <c r="AB39">
        <v>9.0193449999999995</v>
      </c>
      <c r="AC39">
        <v>0</v>
      </c>
      <c r="AD39">
        <v>0</v>
      </c>
      <c r="AE39">
        <v>47.785375000000002</v>
      </c>
      <c r="AF39">
        <v>8.5776079999999997</v>
      </c>
      <c r="AG39">
        <v>38.712330000000001</v>
      </c>
      <c r="AH39">
        <v>64.075913999999997</v>
      </c>
      <c r="AI39">
        <v>47.412925000000001</v>
      </c>
      <c r="AJ39">
        <v>0</v>
      </c>
      <c r="AK39">
        <v>49.064616000000001</v>
      </c>
      <c r="AL39">
        <v>34.818865000000002</v>
      </c>
      <c r="AM39">
        <v>0</v>
      </c>
      <c r="AN39">
        <v>0.832098</v>
      </c>
      <c r="AO39">
        <v>15.629922000000001</v>
      </c>
      <c r="AP39">
        <v>11.763038999999999</v>
      </c>
      <c r="AQ39">
        <v>0</v>
      </c>
      <c r="AR39">
        <v>12.805517</v>
      </c>
      <c r="AS39">
        <v>10.402163</v>
      </c>
      <c r="AT39">
        <v>12.747521000000001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74.23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2094.9872459999997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343.14299999999997</v>
      </c>
      <c r="L40">
        <v>344.83308499999998</v>
      </c>
      <c r="M40">
        <v>88.927199999999999</v>
      </c>
      <c r="N40">
        <v>56.024039000000002</v>
      </c>
      <c r="O40">
        <v>119.53519300000001</v>
      </c>
      <c r="P40">
        <v>100.0431</v>
      </c>
      <c r="Q40">
        <v>7.7328000000000001</v>
      </c>
      <c r="R40">
        <v>40.974271000000002</v>
      </c>
      <c r="S40">
        <v>10.879353</v>
      </c>
      <c r="T40">
        <v>0</v>
      </c>
      <c r="U40">
        <v>336.01432499999999</v>
      </c>
      <c r="V40">
        <v>20.037617999999998</v>
      </c>
      <c r="W40">
        <v>35.203572000000001</v>
      </c>
      <c r="X40">
        <v>142.342386</v>
      </c>
      <c r="Y40">
        <v>0</v>
      </c>
      <c r="Z40">
        <v>6.3030049999999997</v>
      </c>
      <c r="AA40">
        <v>9.2397290000000005</v>
      </c>
      <c r="AB40">
        <v>9.0193449999999995</v>
      </c>
      <c r="AC40">
        <v>0</v>
      </c>
      <c r="AD40">
        <v>0</v>
      </c>
      <c r="AE40">
        <v>47.785375000000002</v>
      </c>
      <c r="AF40">
        <v>8.5776079999999997</v>
      </c>
      <c r="AG40">
        <v>38.712330000000001</v>
      </c>
      <c r="AH40">
        <v>64.075913999999997</v>
      </c>
      <c r="AI40">
        <v>47.412925000000001</v>
      </c>
      <c r="AJ40">
        <v>0</v>
      </c>
      <c r="AK40">
        <v>49.064616000000001</v>
      </c>
      <c r="AL40">
        <v>34.818865000000002</v>
      </c>
      <c r="AM40">
        <v>0</v>
      </c>
      <c r="AN40">
        <v>0.832098</v>
      </c>
      <c r="AO40">
        <v>15.629922000000001</v>
      </c>
      <c r="AP40">
        <v>11.763038999999999</v>
      </c>
      <c r="AQ40">
        <v>0</v>
      </c>
      <c r="AR40">
        <v>17.074021999999999</v>
      </c>
      <c r="AS40">
        <v>9.752027</v>
      </c>
      <c r="AT40">
        <v>14.872108000000001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74.23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2104.8528699999997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347.56241199999999</v>
      </c>
      <c r="L41">
        <v>344.825852</v>
      </c>
      <c r="M41">
        <v>88.927199999999999</v>
      </c>
      <c r="N41">
        <v>56.024039000000002</v>
      </c>
      <c r="O41">
        <v>119.53519300000001</v>
      </c>
      <c r="P41">
        <v>100.0431</v>
      </c>
      <c r="Q41">
        <v>7.7328000000000001</v>
      </c>
      <c r="R41">
        <v>37.709899</v>
      </c>
      <c r="S41">
        <v>8.6994000000000007</v>
      </c>
      <c r="T41">
        <v>0</v>
      </c>
      <c r="U41">
        <v>337.26703900000001</v>
      </c>
      <c r="V41">
        <v>16.773202000000001</v>
      </c>
      <c r="W41">
        <v>41.56035</v>
      </c>
      <c r="X41">
        <v>142.342386</v>
      </c>
      <c r="Y41">
        <v>0</v>
      </c>
      <c r="Z41">
        <v>6.3030049999999997</v>
      </c>
      <c r="AA41">
        <v>0</v>
      </c>
      <c r="AB41">
        <v>9.0193449999999995</v>
      </c>
      <c r="AC41">
        <v>0</v>
      </c>
      <c r="AD41">
        <v>0</v>
      </c>
      <c r="AE41">
        <v>47.785375000000002</v>
      </c>
      <c r="AF41">
        <v>8.5776079999999997</v>
      </c>
      <c r="AG41">
        <v>38.712330000000001</v>
      </c>
      <c r="AH41">
        <v>64.075913999999997</v>
      </c>
      <c r="AI41">
        <v>47.412925000000001</v>
      </c>
      <c r="AJ41">
        <v>0</v>
      </c>
      <c r="AK41">
        <v>49.064616000000001</v>
      </c>
      <c r="AL41">
        <v>34.818865000000002</v>
      </c>
      <c r="AM41">
        <v>0</v>
      </c>
      <c r="AN41">
        <v>0.832098</v>
      </c>
      <c r="AO41">
        <v>15.629922000000001</v>
      </c>
      <c r="AP41">
        <v>11.763038999999999</v>
      </c>
      <c r="AQ41">
        <v>0</v>
      </c>
      <c r="AR41">
        <v>46.953561999999998</v>
      </c>
      <c r="AS41">
        <v>9.752027</v>
      </c>
      <c r="AT41">
        <v>16.941274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74.23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2130.874777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361.404087</v>
      </c>
      <c r="L42">
        <v>345.80689000000001</v>
      </c>
      <c r="M42">
        <v>88.927199999999999</v>
      </c>
      <c r="N42">
        <v>56.024039000000002</v>
      </c>
      <c r="O42">
        <v>119.53519300000001</v>
      </c>
      <c r="P42">
        <v>100.0431</v>
      </c>
      <c r="Q42">
        <v>7.7328000000000001</v>
      </c>
      <c r="R42">
        <v>35.399791999999998</v>
      </c>
      <c r="S42">
        <v>8.6994000000000007</v>
      </c>
      <c r="T42">
        <v>0</v>
      </c>
      <c r="U42">
        <v>337.31923499999999</v>
      </c>
      <c r="V42">
        <v>13.435739999999999</v>
      </c>
      <c r="W42">
        <v>42.24042</v>
      </c>
      <c r="X42">
        <v>142.342386</v>
      </c>
      <c r="Y42">
        <v>0</v>
      </c>
      <c r="Z42">
        <v>6.3030049999999997</v>
      </c>
      <c r="AA42">
        <v>0</v>
      </c>
      <c r="AB42">
        <v>9.0193449999999995</v>
      </c>
      <c r="AC42">
        <v>0</v>
      </c>
      <c r="AD42">
        <v>0</v>
      </c>
      <c r="AE42">
        <v>47.785375000000002</v>
      </c>
      <c r="AF42">
        <v>8.5776079999999997</v>
      </c>
      <c r="AG42">
        <v>38.712330000000001</v>
      </c>
      <c r="AH42">
        <v>64.075913999999997</v>
      </c>
      <c r="AI42">
        <v>47.412925000000001</v>
      </c>
      <c r="AJ42">
        <v>0</v>
      </c>
      <c r="AK42">
        <v>49.064616000000001</v>
      </c>
      <c r="AL42">
        <v>34.818865000000002</v>
      </c>
      <c r="AM42">
        <v>0</v>
      </c>
      <c r="AN42">
        <v>0.832098</v>
      </c>
      <c r="AO42">
        <v>15.629922000000001</v>
      </c>
      <c r="AP42">
        <v>11.763038999999999</v>
      </c>
      <c r="AQ42">
        <v>0</v>
      </c>
      <c r="AR42">
        <v>46.953561999999998</v>
      </c>
      <c r="AS42">
        <v>9.752027</v>
      </c>
      <c r="AT42">
        <v>16.992827999999999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74.23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2140.8337409999999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362.08578699999998</v>
      </c>
      <c r="L43">
        <v>345.80689000000001</v>
      </c>
      <c r="M43">
        <v>88.927199999999999</v>
      </c>
      <c r="N43">
        <v>56.024039000000002</v>
      </c>
      <c r="O43">
        <v>119.53519300000001</v>
      </c>
      <c r="P43">
        <v>100.0431</v>
      </c>
      <c r="Q43">
        <v>7.7328000000000001</v>
      </c>
      <c r="R43">
        <v>35.399791999999998</v>
      </c>
      <c r="S43">
        <v>8.9576860000000007</v>
      </c>
      <c r="T43">
        <v>0</v>
      </c>
      <c r="U43">
        <v>337.31923499999999</v>
      </c>
      <c r="V43">
        <v>13.435739999999999</v>
      </c>
      <c r="W43">
        <v>42.24042</v>
      </c>
      <c r="X43">
        <v>142.342386</v>
      </c>
      <c r="Y43">
        <v>0</v>
      </c>
      <c r="Z43">
        <v>6.3030049999999997</v>
      </c>
      <c r="AA43">
        <v>0</v>
      </c>
      <c r="AB43">
        <v>9.0193449999999995</v>
      </c>
      <c r="AC43">
        <v>0</v>
      </c>
      <c r="AD43">
        <v>0</v>
      </c>
      <c r="AE43">
        <v>47.785375000000002</v>
      </c>
      <c r="AF43">
        <v>8.5776079999999997</v>
      </c>
      <c r="AG43">
        <v>38.712330000000001</v>
      </c>
      <c r="AH43">
        <v>64.075913999999997</v>
      </c>
      <c r="AI43">
        <v>4.9219270000000002</v>
      </c>
      <c r="AJ43">
        <v>0</v>
      </c>
      <c r="AK43">
        <v>49.064616000000001</v>
      </c>
      <c r="AL43">
        <v>34.818865000000002</v>
      </c>
      <c r="AM43">
        <v>0</v>
      </c>
      <c r="AN43">
        <v>0.832098</v>
      </c>
      <c r="AO43">
        <v>15.629922000000001</v>
      </c>
      <c r="AP43">
        <v>11.763038999999999</v>
      </c>
      <c r="AQ43">
        <v>0</v>
      </c>
      <c r="AR43">
        <v>17.074021999999999</v>
      </c>
      <c r="AS43">
        <v>10.402163</v>
      </c>
      <c r="AT43">
        <v>16.992827999999999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74.23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2070.0533249999999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392.83484299999998</v>
      </c>
      <c r="L44">
        <v>345.80689000000001</v>
      </c>
      <c r="M44">
        <v>88.927199999999999</v>
      </c>
      <c r="N44">
        <v>56.024039000000002</v>
      </c>
      <c r="O44">
        <v>119.53519300000001</v>
      </c>
      <c r="P44">
        <v>100.0431</v>
      </c>
      <c r="Q44">
        <v>7.7328000000000001</v>
      </c>
      <c r="R44">
        <v>35.399791999999998</v>
      </c>
      <c r="S44">
        <v>8.9576860000000007</v>
      </c>
      <c r="T44">
        <v>0</v>
      </c>
      <c r="U44">
        <v>337.31923499999999</v>
      </c>
      <c r="V44">
        <v>13.435739999999999</v>
      </c>
      <c r="W44">
        <v>42.24042</v>
      </c>
      <c r="X44">
        <v>142.342386</v>
      </c>
      <c r="Y44">
        <v>0</v>
      </c>
      <c r="Z44">
        <v>6.3030049999999997</v>
      </c>
      <c r="AA44">
        <v>0</v>
      </c>
      <c r="AB44">
        <v>9.0193449999999995</v>
      </c>
      <c r="AC44">
        <v>0</v>
      </c>
      <c r="AD44">
        <v>0</v>
      </c>
      <c r="AE44">
        <v>47.785375000000002</v>
      </c>
      <c r="AF44">
        <v>8.5776079999999997</v>
      </c>
      <c r="AG44">
        <v>38.712330000000001</v>
      </c>
      <c r="AH44">
        <v>64.075913999999997</v>
      </c>
      <c r="AI44">
        <v>0</v>
      </c>
      <c r="AJ44">
        <v>0</v>
      </c>
      <c r="AK44">
        <v>49.064616000000001</v>
      </c>
      <c r="AL44">
        <v>34.818865000000002</v>
      </c>
      <c r="AM44">
        <v>0</v>
      </c>
      <c r="AN44">
        <v>0.832098</v>
      </c>
      <c r="AO44">
        <v>15.629922000000001</v>
      </c>
      <c r="AP44">
        <v>11.763038999999999</v>
      </c>
      <c r="AQ44">
        <v>0</v>
      </c>
      <c r="AR44">
        <v>12.805517</v>
      </c>
      <c r="AS44">
        <v>10.402163</v>
      </c>
      <c r="AT44">
        <v>16.992827999999999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74.23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2091.6119489999996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413.45242100000002</v>
      </c>
      <c r="L45">
        <v>346.41599400000001</v>
      </c>
      <c r="M45">
        <v>88.927199999999999</v>
      </c>
      <c r="N45">
        <v>56.024039000000002</v>
      </c>
      <c r="O45">
        <v>119.53519300000001</v>
      </c>
      <c r="P45">
        <v>100.0431</v>
      </c>
      <c r="Q45">
        <v>7.7328000000000001</v>
      </c>
      <c r="R45">
        <v>35.399791999999998</v>
      </c>
      <c r="S45">
        <v>8.6994000000000007</v>
      </c>
      <c r="T45">
        <v>0</v>
      </c>
      <c r="U45">
        <v>337.31923499999999</v>
      </c>
      <c r="V45">
        <v>13.435739999999999</v>
      </c>
      <c r="W45">
        <v>42.24042</v>
      </c>
      <c r="X45">
        <v>142.342386</v>
      </c>
      <c r="Y45">
        <v>0</v>
      </c>
      <c r="Z45">
        <v>6.3030049999999997</v>
      </c>
      <c r="AA45">
        <v>0</v>
      </c>
      <c r="AB45">
        <v>9.0193449999999995</v>
      </c>
      <c r="AC45">
        <v>0</v>
      </c>
      <c r="AD45">
        <v>0</v>
      </c>
      <c r="AE45">
        <v>47.785375000000002</v>
      </c>
      <c r="AF45">
        <v>8.5776079999999997</v>
      </c>
      <c r="AG45">
        <v>38.712330000000001</v>
      </c>
      <c r="AH45">
        <v>64.075913999999997</v>
      </c>
      <c r="AI45">
        <v>0</v>
      </c>
      <c r="AJ45">
        <v>0</v>
      </c>
      <c r="AK45">
        <v>49.064616000000001</v>
      </c>
      <c r="AL45">
        <v>34.818865000000002</v>
      </c>
      <c r="AM45">
        <v>0</v>
      </c>
      <c r="AN45">
        <v>0.832098</v>
      </c>
      <c r="AO45">
        <v>15.629922000000001</v>
      </c>
      <c r="AP45">
        <v>11.763038999999999</v>
      </c>
      <c r="AQ45">
        <v>0</v>
      </c>
      <c r="AR45">
        <v>12.805517</v>
      </c>
      <c r="AS45">
        <v>13.002703</v>
      </c>
      <c r="AT45">
        <v>16.422533999999999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74.23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2114.6105910000001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422.15182099999998</v>
      </c>
      <c r="L46">
        <v>345.00205099999999</v>
      </c>
      <c r="M46">
        <v>88.927199999999999</v>
      </c>
      <c r="N46">
        <v>56.024039000000002</v>
      </c>
      <c r="O46">
        <v>119.53519300000001</v>
      </c>
      <c r="P46">
        <v>100.0431</v>
      </c>
      <c r="Q46">
        <v>7.7328000000000001</v>
      </c>
      <c r="R46">
        <v>35.399791999999998</v>
      </c>
      <c r="S46">
        <v>8.6994000000000007</v>
      </c>
      <c r="T46">
        <v>0</v>
      </c>
      <c r="U46">
        <v>337.31923499999999</v>
      </c>
      <c r="V46">
        <v>13.435739999999999</v>
      </c>
      <c r="W46">
        <v>42.24042</v>
      </c>
      <c r="X46">
        <v>142.342386</v>
      </c>
      <c r="Y46">
        <v>0</v>
      </c>
      <c r="Z46">
        <v>6.3030049999999997</v>
      </c>
      <c r="AA46">
        <v>0</v>
      </c>
      <c r="AB46">
        <v>9.0193449999999995</v>
      </c>
      <c r="AC46">
        <v>0</v>
      </c>
      <c r="AD46">
        <v>0</v>
      </c>
      <c r="AE46">
        <v>47.785375000000002</v>
      </c>
      <c r="AF46">
        <v>8.5776079999999997</v>
      </c>
      <c r="AG46">
        <v>38.712330000000001</v>
      </c>
      <c r="AH46">
        <v>59.499063</v>
      </c>
      <c r="AI46">
        <v>0</v>
      </c>
      <c r="AJ46">
        <v>0</v>
      </c>
      <c r="AK46">
        <v>49.064616000000001</v>
      </c>
      <c r="AL46">
        <v>34.818865000000002</v>
      </c>
      <c r="AM46">
        <v>0</v>
      </c>
      <c r="AN46">
        <v>0.832098</v>
      </c>
      <c r="AO46">
        <v>15.629922000000001</v>
      </c>
      <c r="AP46">
        <v>11.763038999999999</v>
      </c>
      <c r="AQ46">
        <v>0</v>
      </c>
      <c r="AR46">
        <v>12.805517</v>
      </c>
      <c r="AS46">
        <v>13.002703</v>
      </c>
      <c r="AT46">
        <v>16.480530000000002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74.23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2117.3771930000003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425.05162100000001</v>
      </c>
      <c r="L47">
        <v>417.75814000000003</v>
      </c>
      <c r="M47">
        <v>88.927199999999999</v>
      </c>
      <c r="N47">
        <v>56.024039000000002</v>
      </c>
      <c r="O47">
        <v>119.53519300000001</v>
      </c>
      <c r="P47">
        <v>100.0431</v>
      </c>
      <c r="Q47">
        <v>7.7328000000000001</v>
      </c>
      <c r="R47">
        <v>35.399791999999998</v>
      </c>
      <c r="S47">
        <v>8.6994000000000007</v>
      </c>
      <c r="T47">
        <v>0</v>
      </c>
      <c r="U47">
        <v>337.31923499999999</v>
      </c>
      <c r="V47">
        <v>13.435739999999999</v>
      </c>
      <c r="W47">
        <v>42.24042</v>
      </c>
      <c r="X47">
        <v>142.342386</v>
      </c>
      <c r="Y47">
        <v>0</v>
      </c>
      <c r="Z47">
        <v>6.3030049999999997</v>
      </c>
      <c r="AA47">
        <v>0</v>
      </c>
      <c r="AB47">
        <v>9.0193449999999995</v>
      </c>
      <c r="AC47">
        <v>0</v>
      </c>
      <c r="AD47">
        <v>0</v>
      </c>
      <c r="AE47">
        <v>47.785375000000002</v>
      </c>
      <c r="AF47">
        <v>8.5776079999999997</v>
      </c>
      <c r="AG47">
        <v>38.712330000000001</v>
      </c>
      <c r="AH47">
        <v>59.499063</v>
      </c>
      <c r="AI47">
        <v>0</v>
      </c>
      <c r="AJ47">
        <v>0</v>
      </c>
      <c r="AK47">
        <v>49.064616000000001</v>
      </c>
      <c r="AL47">
        <v>34.818865000000002</v>
      </c>
      <c r="AM47">
        <v>0</v>
      </c>
      <c r="AN47">
        <v>0.832098</v>
      </c>
      <c r="AO47">
        <v>15.629922000000001</v>
      </c>
      <c r="AP47">
        <v>11.763038999999999</v>
      </c>
      <c r="AQ47">
        <v>0</v>
      </c>
      <c r="AR47">
        <v>12.805517</v>
      </c>
      <c r="AS47">
        <v>13.002703</v>
      </c>
      <c r="AT47">
        <v>16.528860000000002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74.23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2193.0814119999995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425.05162100000001</v>
      </c>
      <c r="L48">
        <v>417.75814000000003</v>
      </c>
      <c r="M48">
        <v>88.927199999999999</v>
      </c>
      <c r="N48">
        <v>56.024039000000002</v>
      </c>
      <c r="O48">
        <v>119.53519300000001</v>
      </c>
      <c r="P48">
        <v>100.0431</v>
      </c>
      <c r="Q48">
        <v>7.7328000000000001</v>
      </c>
      <c r="R48">
        <v>35.399791999999998</v>
      </c>
      <c r="S48">
        <v>8.6994000000000007</v>
      </c>
      <c r="T48">
        <v>0</v>
      </c>
      <c r="U48">
        <v>337.31923499999999</v>
      </c>
      <c r="V48">
        <v>13.435739999999999</v>
      </c>
      <c r="W48">
        <v>42.24042</v>
      </c>
      <c r="X48">
        <v>142.342386</v>
      </c>
      <c r="Y48">
        <v>0</v>
      </c>
      <c r="Z48">
        <v>6.3030049999999997</v>
      </c>
      <c r="AA48">
        <v>0</v>
      </c>
      <c r="AB48">
        <v>9.0193449999999995</v>
      </c>
      <c r="AC48">
        <v>0</v>
      </c>
      <c r="AD48">
        <v>0</v>
      </c>
      <c r="AE48">
        <v>47.785375000000002</v>
      </c>
      <c r="AF48">
        <v>8.5776079999999997</v>
      </c>
      <c r="AG48">
        <v>38.712330000000001</v>
      </c>
      <c r="AH48">
        <v>59.499063</v>
      </c>
      <c r="AI48">
        <v>0</v>
      </c>
      <c r="AJ48">
        <v>0</v>
      </c>
      <c r="AK48">
        <v>49.064616000000001</v>
      </c>
      <c r="AL48">
        <v>34.818865000000002</v>
      </c>
      <c r="AM48">
        <v>0</v>
      </c>
      <c r="AN48">
        <v>0.832098</v>
      </c>
      <c r="AO48">
        <v>15.629922000000001</v>
      </c>
      <c r="AP48">
        <v>11.763038999999999</v>
      </c>
      <c r="AQ48">
        <v>0</v>
      </c>
      <c r="AR48">
        <v>12.805517</v>
      </c>
      <c r="AS48">
        <v>13.002703</v>
      </c>
      <c r="AT48">
        <v>16.934832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74.23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2193.4873839999996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428.91802100000001</v>
      </c>
      <c r="L49">
        <v>417.75814000000003</v>
      </c>
      <c r="M49">
        <v>88.927199999999999</v>
      </c>
      <c r="N49">
        <v>56.024039000000002</v>
      </c>
      <c r="O49">
        <v>119.53519300000001</v>
      </c>
      <c r="P49">
        <v>100.0431</v>
      </c>
      <c r="Q49">
        <v>11.727660999999999</v>
      </c>
      <c r="R49">
        <v>35.399791999999998</v>
      </c>
      <c r="S49">
        <v>14.592276999999999</v>
      </c>
      <c r="T49">
        <v>0</v>
      </c>
      <c r="U49">
        <v>337.31923499999999</v>
      </c>
      <c r="V49">
        <v>13.435739999999999</v>
      </c>
      <c r="W49">
        <v>42.24042</v>
      </c>
      <c r="X49">
        <v>142.342386</v>
      </c>
      <c r="Y49">
        <v>0</v>
      </c>
      <c r="Z49">
        <v>6.3030049999999997</v>
      </c>
      <c r="AA49">
        <v>0</v>
      </c>
      <c r="AB49">
        <v>9.0193449999999995</v>
      </c>
      <c r="AC49">
        <v>0</v>
      </c>
      <c r="AD49">
        <v>0</v>
      </c>
      <c r="AE49">
        <v>47.785375000000002</v>
      </c>
      <c r="AF49">
        <v>8.5776079999999997</v>
      </c>
      <c r="AG49">
        <v>38.712330000000001</v>
      </c>
      <c r="AH49">
        <v>59.499063</v>
      </c>
      <c r="AI49">
        <v>0</v>
      </c>
      <c r="AJ49">
        <v>0</v>
      </c>
      <c r="AK49">
        <v>49.064616000000001</v>
      </c>
      <c r="AL49">
        <v>23.586973</v>
      </c>
      <c r="AM49">
        <v>0</v>
      </c>
      <c r="AN49">
        <v>0.832098</v>
      </c>
      <c r="AO49">
        <v>15.629922000000001</v>
      </c>
      <c r="AP49">
        <v>11.763038999999999</v>
      </c>
      <c r="AQ49">
        <v>0</v>
      </c>
      <c r="AR49">
        <v>46.953561999999998</v>
      </c>
      <c r="AS49">
        <v>13.002703</v>
      </c>
      <c r="AT49">
        <v>14.872108000000001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74.23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2228.094951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431.81782099999998</v>
      </c>
      <c r="L50">
        <v>417.75814000000003</v>
      </c>
      <c r="M50">
        <v>88.927199999999999</v>
      </c>
      <c r="N50">
        <v>56.024039000000002</v>
      </c>
      <c r="O50">
        <v>119.53519300000001</v>
      </c>
      <c r="P50">
        <v>100.0431</v>
      </c>
      <c r="Q50">
        <v>11.727660999999999</v>
      </c>
      <c r="R50">
        <v>35.399791999999998</v>
      </c>
      <c r="S50">
        <v>14.592276999999999</v>
      </c>
      <c r="T50">
        <v>0</v>
      </c>
      <c r="U50">
        <v>337.31923499999999</v>
      </c>
      <c r="V50">
        <v>13.435739999999999</v>
      </c>
      <c r="W50">
        <v>42.24042</v>
      </c>
      <c r="X50">
        <v>142.342386</v>
      </c>
      <c r="Y50">
        <v>0</v>
      </c>
      <c r="Z50">
        <v>6.3030049999999997</v>
      </c>
      <c r="AA50">
        <v>0</v>
      </c>
      <c r="AB50">
        <v>9.0193449999999995</v>
      </c>
      <c r="AC50">
        <v>0</v>
      </c>
      <c r="AD50">
        <v>0</v>
      </c>
      <c r="AE50">
        <v>47.785375000000002</v>
      </c>
      <c r="AF50">
        <v>8.5776079999999997</v>
      </c>
      <c r="AG50">
        <v>38.712330000000001</v>
      </c>
      <c r="AH50">
        <v>59.499063</v>
      </c>
      <c r="AI50">
        <v>0</v>
      </c>
      <c r="AJ50">
        <v>0</v>
      </c>
      <c r="AK50">
        <v>49.064616000000001</v>
      </c>
      <c r="AL50">
        <v>23.586973</v>
      </c>
      <c r="AM50">
        <v>0</v>
      </c>
      <c r="AN50">
        <v>0.832098</v>
      </c>
      <c r="AO50">
        <v>15.629922000000001</v>
      </c>
      <c r="AP50">
        <v>11.763038999999999</v>
      </c>
      <c r="AQ50">
        <v>0</v>
      </c>
      <c r="AR50">
        <v>46.953561999999998</v>
      </c>
      <c r="AS50">
        <v>13.002703</v>
      </c>
      <c r="AT50">
        <v>12.747521000000001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74.23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2228.8701639999995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429.88462099999998</v>
      </c>
      <c r="L51">
        <v>417.75814000000003</v>
      </c>
      <c r="M51">
        <v>88.927199999999999</v>
      </c>
      <c r="N51">
        <v>56.024039000000002</v>
      </c>
      <c r="O51">
        <v>119.53519300000001</v>
      </c>
      <c r="P51">
        <v>100.0431</v>
      </c>
      <c r="Q51">
        <v>11.727660999999999</v>
      </c>
      <c r="R51">
        <v>35.399791999999998</v>
      </c>
      <c r="S51">
        <v>14.592276999999999</v>
      </c>
      <c r="T51">
        <v>0</v>
      </c>
      <c r="U51">
        <v>337.31923499999999</v>
      </c>
      <c r="V51">
        <v>13.435739999999999</v>
      </c>
      <c r="W51">
        <v>42.24042</v>
      </c>
      <c r="X51">
        <v>142.342386</v>
      </c>
      <c r="Y51">
        <v>0</v>
      </c>
      <c r="Z51">
        <v>0</v>
      </c>
      <c r="AA51">
        <v>0</v>
      </c>
      <c r="AB51">
        <v>9.0193449999999995</v>
      </c>
      <c r="AC51">
        <v>0</v>
      </c>
      <c r="AD51">
        <v>0</v>
      </c>
      <c r="AE51">
        <v>47.785375000000002</v>
      </c>
      <c r="AF51">
        <v>8.5776079999999997</v>
      </c>
      <c r="AG51">
        <v>38.712330000000001</v>
      </c>
      <c r="AH51">
        <v>59.499063</v>
      </c>
      <c r="AI51">
        <v>0</v>
      </c>
      <c r="AJ51">
        <v>0</v>
      </c>
      <c r="AK51">
        <v>49.064616000000001</v>
      </c>
      <c r="AL51">
        <v>23.586973</v>
      </c>
      <c r="AM51">
        <v>0</v>
      </c>
      <c r="AN51">
        <v>0.832098</v>
      </c>
      <c r="AO51">
        <v>15.629922000000001</v>
      </c>
      <c r="AP51">
        <v>11.763038999999999</v>
      </c>
      <c r="AQ51">
        <v>0</v>
      </c>
      <c r="AR51">
        <v>12.805517</v>
      </c>
      <c r="AS51">
        <v>13.002703</v>
      </c>
      <c r="AT51">
        <v>12.747521000000001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74.23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2186.4859139999994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434.91094099999998</v>
      </c>
      <c r="L52">
        <v>417.75814000000003</v>
      </c>
      <c r="M52">
        <v>88.927199999999999</v>
      </c>
      <c r="N52">
        <v>56.024039000000002</v>
      </c>
      <c r="O52">
        <v>119.53519300000001</v>
      </c>
      <c r="P52">
        <v>100.0431</v>
      </c>
      <c r="Q52">
        <v>11.727660999999999</v>
      </c>
      <c r="R52">
        <v>35.399791999999998</v>
      </c>
      <c r="S52">
        <v>14.592276999999999</v>
      </c>
      <c r="T52">
        <v>0</v>
      </c>
      <c r="U52">
        <v>337.31923499999999</v>
      </c>
      <c r="V52">
        <v>13.435739999999999</v>
      </c>
      <c r="W52">
        <v>42.24042</v>
      </c>
      <c r="X52">
        <v>142.342386</v>
      </c>
      <c r="Y52">
        <v>0</v>
      </c>
      <c r="Z52">
        <v>0</v>
      </c>
      <c r="AA52">
        <v>0</v>
      </c>
      <c r="AB52">
        <v>9.0193449999999995</v>
      </c>
      <c r="AC52">
        <v>0</v>
      </c>
      <c r="AD52">
        <v>0</v>
      </c>
      <c r="AE52">
        <v>47.785375000000002</v>
      </c>
      <c r="AF52">
        <v>8.5776079999999997</v>
      </c>
      <c r="AG52">
        <v>38.712330000000001</v>
      </c>
      <c r="AH52">
        <v>59.499063</v>
      </c>
      <c r="AI52">
        <v>0</v>
      </c>
      <c r="AJ52">
        <v>0</v>
      </c>
      <c r="AK52">
        <v>49.064616000000001</v>
      </c>
      <c r="AL52">
        <v>23.586973</v>
      </c>
      <c r="AM52">
        <v>0</v>
      </c>
      <c r="AN52">
        <v>0.832098</v>
      </c>
      <c r="AO52">
        <v>15.629922000000001</v>
      </c>
      <c r="AP52">
        <v>11.763038999999999</v>
      </c>
      <c r="AQ52">
        <v>0</v>
      </c>
      <c r="AR52">
        <v>12.805517</v>
      </c>
      <c r="AS52">
        <v>13.002703</v>
      </c>
      <c r="AT52">
        <v>12.747521000000001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74.23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2191.5122339999994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460.81582100000003</v>
      </c>
      <c r="L53">
        <v>417.75814000000003</v>
      </c>
      <c r="M53">
        <v>88.927199999999999</v>
      </c>
      <c r="N53">
        <v>56.024039000000002</v>
      </c>
      <c r="O53">
        <v>119.53519300000001</v>
      </c>
      <c r="P53">
        <v>100.0431</v>
      </c>
      <c r="Q53">
        <v>11.727660999999999</v>
      </c>
      <c r="R53">
        <v>35.399791999999998</v>
      </c>
      <c r="S53">
        <v>14.592276999999999</v>
      </c>
      <c r="T53">
        <v>0</v>
      </c>
      <c r="U53">
        <v>337.31923499999999</v>
      </c>
      <c r="V53">
        <v>13.435739999999999</v>
      </c>
      <c r="W53">
        <v>42.24042</v>
      </c>
      <c r="X53">
        <v>142.342386</v>
      </c>
      <c r="Y53">
        <v>0</v>
      </c>
      <c r="Z53">
        <v>0</v>
      </c>
      <c r="AA53">
        <v>0</v>
      </c>
      <c r="AB53">
        <v>9.0193449999999995</v>
      </c>
      <c r="AC53">
        <v>0</v>
      </c>
      <c r="AD53">
        <v>0</v>
      </c>
      <c r="AE53">
        <v>47.785375000000002</v>
      </c>
      <c r="AF53">
        <v>8.5776079999999997</v>
      </c>
      <c r="AG53">
        <v>38.712330000000001</v>
      </c>
      <c r="AH53">
        <v>59.499063</v>
      </c>
      <c r="AI53">
        <v>0</v>
      </c>
      <c r="AJ53">
        <v>0</v>
      </c>
      <c r="AK53">
        <v>49.064616000000001</v>
      </c>
      <c r="AL53">
        <v>23.586973</v>
      </c>
      <c r="AM53">
        <v>0</v>
      </c>
      <c r="AN53">
        <v>0.832098</v>
      </c>
      <c r="AO53">
        <v>15.629922000000001</v>
      </c>
      <c r="AP53">
        <v>11.763038999999999</v>
      </c>
      <c r="AQ53">
        <v>0</v>
      </c>
      <c r="AR53">
        <v>12.805517</v>
      </c>
      <c r="AS53">
        <v>13.002703</v>
      </c>
      <c r="AT53">
        <v>12.747521000000001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74.23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2217.4171139999994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466.61542100000003</v>
      </c>
      <c r="L54">
        <v>417.75814000000003</v>
      </c>
      <c r="M54">
        <v>88.927199999999999</v>
      </c>
      <c r="N54">
        <v>56.024039000000002</v>
      </c>
      <c r="O54">
        <v>119.53519300000001</v>
      </c>
      <c r="P54">
        <v>100.0431</v>
      </c>
      <c r="Q54">
        <v>11.727660999999999</v>
      </c>
      <c r="R54">
        <v>35.399791999999998</v>
      </c>
      <c r="S54">
        <v>14.592276999999999</v>
      </c>
      <c r="T54">
        <v>0</v>
      </c>
      <c r="U54">
        <v>337.31923499999999</v>
      </c>
      <c r="V54">
        <v>13.435739999999999</v>
      </c>
      <c r="W54">
        <v>42.24042</v>
      </c>
      <c r="X54">
        <v>142.342386</v>
      </c>
      <c r="Y54">
        <v>0</v>
      </c>
      <c r="Z54">
        <v>0</v>
      </c>
      <c r="AA54">
        <v>0</v>
      </c>
      <c r="AB54">
        <v>9.0193449999999995</v>
      </c>
      <c r="AC54">
        <v>0</v>
      </c>
      <c r="AD54">
        <v>0</v>
      </c>
      <c r="AE54">
        <v>47.785375000000002</v>
      </c>
      <c r="AF54">
        <v>8.5776079999999997</v>
      </c>
      <c r="AG54">
        <v>38.712330000000001</v>
      </c>
      <c r="AH54">
        <v>59.499063</v>
      </c>
      <c r="AI54">
        <v>0</v>
      </c>
      <c r="AJ54">
        <v>0</v>
      </c>
      <c r="AK54">
        <v>49.064616000000001</v>
      </c>
      <c r="AL54">
        <v>23.586973</v>
      </c>
      <c r="AM54">
        <v>0</v>
      </c>
      <c r="AN54">
        <v>0.832098</v>
      </c>
      <c r="AO54">
        <v>15.629922000000001</v>
      </c>
      <c r="AP54">
        <v>11.763038999999999</v>
      </c>
      <c r="AQ54">
        <v>0</v>
      </c>
      <c r="AR54">
        <v>12.805517</v>
      </c>
      <c r="AS54">
        <v>13.002703</v>
      </c>
      <c r="AT54">
        <v>12.747521000000001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74.23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2223.2167139999992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448.250021</v>
      </c>
      <c r="L55">
        <v>347.37364500000001</v>
      </c>
      <c r="M55">
        <v>88.927199999999999</v>
      </c>
      <c r="N55">
        <v>56.024039000000002</v>
      </c>
      <c r="O55">
        <v>119.53519300000001</v>
      </c>
      <c r="P55">
        <v>100.0431</v>
      </c>
      <c r="Q55">
        <v>8.6994000000000007</v>
      </c>
      <c r="R55">
        <v>35.399791999999998</v>
      </c>
      <c r="S55">
        <v>10.6326</v>
      </c>
      <c r="T55">
        <v>0</v>
      </c>
      <c r="U55">
        <v>337.31923499999999</v>
      </c>
      <c r="V55">
        <v>13.435739999999999</v>
      </c>
      <c r="W55">
        <v>42.24042</v>
      </c>
      <c r="X55">
        <v>142.342386</v>
      </c>
      <c r="Y55">
        <v>0</v>
      </c>
      <c r="Z55">
        <v>0</v>
      </c>
      <c r="AA55">
        <v>0</v>
      </c>
      <c r="AB55">
        <v>9.0193449999999995</v>
      </c>
      <c r="AC55">
        <v>0</v>
      </c>
      <c r="AD55">
        <v>0</v>
      </c>
      <c r="AE55">
        <v>47.785375000000002</v>
      </c>
      <c r="AF55">
        <v>8.5776079999999997</v>
      </c>
      <c r="AG55">
        <v>38.712330000000001</v>
      </c>
      <c r="AH55">
        <v>59.499063</v>
      </c>
      <c r="AI55">
        <v>0</v>
      </c>
      <c r="AJ55">
        <v>0</v>
      </c>
      <c r="AK55">
        <v>49.064616000000001</v>
      </c>
      <c r="AL55">
        <v>23.586973</v>
      </c>
      <c r="AM55">
        <v>0</v>
      </c>
      <c r="AN55">
        <v>0.832098</v>
      </c>
      <c r="AO55">
        <v>15.629922000000001</v>
      </c>
      <c r="AP55">
        <v>11.763038999999999</v>
      </c>
      <c r="AQ55">
        <v>0</v>
      </c>
      <c r="AR55">
        <v>12.805517</v>
      </c>
      <c r="AS55">
        <v>13.002703</v>
      </c>
      <c r="AT55">
        <v>12.747521000000001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74.23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2127.4788809999995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443.41702099999998</v>
      </c>
      <c r="L56">
        <v>343.60016999999999</v>
      </c>
      <c r="M56">
        <v>88.927199999999999</v>
      </c>
      <c r="N56">
        <v>56.024039000000002</v>
      </c>
      <c r="O56">
        <v>119.53519300000001</v>
      </c>
      <c r="P56">
        <v>100.0431</v>
      </c>
      <c r="Q56">
        <v>8.6994000000000007</v>
      </c>
      <c r="R56">
        <v>35.399791999999998</v>
      </c>
      <c r="S56">
        <v>10.6326</v>
      </c>
      <c r="T56">
        <v>0</v>
      </c>
      <c r="U56">
        <v>337.31923499999999</v>
      </c>
      <c r="V56">
        <v>13.435739999999999</v>
      </c>
      <c r="W56">
        <v>42.24042</v>
      </c>
      <c r="X56">
        <v>142.342386</v>
      </c>
      <c r="Y56">
        <v>0</v>
      </c>
      <c r="Z56">
        <v>0</v>
      </c>
      <c r="AA56">
        <v>0</v>
      </c>
      <c r="AB56">
        <v>9.0193449999999995</v>
      </c>
      <c r="AC56">
        <v>0</v>
      </c>
      <c r="AD56">
        <v>0</v>
      </c>
      <c r="AE56">
        <v>47.785375000000002</v>
      </c>
      <c r="AF56">
        <v>8.5776079999999997</v>
      </c>
      <c r="AG56">
        <v>38.712330000000001</v>
      </c>
      <c r="AH56">
        <v>59.499063</v>
      </c>
      <c r="AI56">
        <v>0</v>
      </c>
      <c r="AJ56">
        <v>0</v>
      </c>
      <c r="AK56">
        <v>49.064616000000001</v>
      </c>
      <c r="AL56">
        <v>23.586973</v>
      </c>
      <c r="AM56">
        <v>0</v>
      </c>
      <c r="AN56">
        <v>0.832098</v>
      </c>
      <c r="AO56">
        <v>15.629922000000001</v>
      </c>
      <c r="AP56">
        <v>11.763038999999999</v>
      </c>
      <c r="AQ56">
        <v>0</v>
      </c>
      <c r="AR56">
        <v>12.805517</v>
      </c>
      <c r="AS56">
        <v>13.002703</v>
      </c>
      <c r="AT56">
        <v>12.747521000000001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74.23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2118.8724059999995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465.648821</v>
      </c>
      <c r="L57">
        <v>350.87580000000003</v>
      </c>
      <c r="M57">
        <v>88.927199999999999</v>
      </c>
      <c r="N57">
        <v>56.024039000000002</v>
      </c>
      <c r="O57">
        <v>119.53519300000001</v>
      </c>
      <c r="P57">
        <v>100.0431</v>
      </c>
      <c r="Q57">
        <v>8.6994000000000007</v>
      </c>
      <c r="R57">
        <v>35.399791999999998</v>
      </c>
      <c r="S57">
        <v>10.6326</v>
      </c>
      <c r="T57">
        <v>0</v>
      </c>
      <c r="U57">
        <v>337.31923499999999</v>
      </c>
      <c r="V57">
        <v>13.435739999999999</v>
      </c>
      <c r="W57">
        <v>42.24042</v>
      </c>
      <c r="X57">
        <v>142.342386</v>
      </c>
      <c r="Y57">
        <v>0</v>
      </c>
      <c r="Z57">
        <v>0</v>
      </c>
      <c r="AA57">
        <v>0</v>
      </c>
      <c r="AB57">
        <v>9.0193449999999995</v>
      </c>
      <c r="AC57">
        <v>0</v>
      </c>
      <c r="AD57">
        <v>0</v>
      </c>
      <c r="AE57">
        <v>47.785375000000002</v>
      </c>
      <c r="AF57">
        <v>8.5776079999999997</v>
      </c>
      <c r="AG57">
        <v>38.712330000000001</v>
      </c>
      <c r="AH57">
        <v>59.499063</v>
      </c>
      <c r="AI57">
        <v>0</v>
      </c>
      <c r="AJ57">
        <v>0</v>
      </c>
      <c r="AK57">
        <v>49.064616000000001</v>
      </c>
      <c r="AL57">
        <v>23.586973</v>
      </c>
      <c r="AM57">
        <v>0</v>
      </c>
      <c r="AN57">
        <v>0.832098</v>
      </c>
      <c r="AO57">
        <v>15.629922000000001</v>
      </c>
      <c r="AP57">
        <v>11.763038999999999</v>
      </c>
      <c r="AQ57">
        <v>0</v>
      </c>
      <c r="AR57">
        <v>12.805517</v>
      </c>
      <c r="AS57">
        <v>13.002703</v>
      </c>
      <c r="AT57">
        <v>12.747521000000001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74.23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2148.3798359999996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562.50214100000005</v>
      </c>
      <c r="L58">
        <v>443.024968</v>
      </c>
      <c r="M58">
        <v>88.927199999999999</v>
      </c>
      <c r="N58">
        <v>56.024039000000002</v>
      </c>
      <c r="O58">
        <v>119.53519300000001</v>
      </c>
      <c r="P58">
        <v>100.0431</v>
      </c>
      <c r="Q58">
        <v>14.702373</v>
      </c>
      <c r="R58">
        <v>40.974271000000002</v>
      </c>
      <c r="S58">
        <v>19.138293000000001</v>
      </c>
      <c r="T58">
        <v>0</v>
      </c>
      <c r="U58">
        <v>337.31923499999999</v>
      </c>
      <c r="V58">
        <v>13.435739999999999</v>
      </c>
      <c r="W58">
        <v>42.24042</v>
      </c>
      <c r="X58">
        <v>142.342386</v>
      </c>
      <c r="Y58">
        <v>0</v>
      </c>
      <c r="Z58">
        <v>0</v>
      </c>
      <c r="AA58">
        <v>0</v>
      </c>
      <c r="AB58">
        <v>9.0193449999999995</v>
      </c>
      <c r="AC58">
        <v>0</v>
      </c>
      <c r="AD58">
        <v>0</v>
      </c>
      <c r="AE58">
        <v>47.785375000000002</v>
      </c>
      <c r="AF58">
        <v>8.5776079999999997</v>
      </c>
      <c r="AG58">
        <v>38.712330000000001</v>
      </c>
      <c r="AH58">
        <v>59.499063</v>
      </c>
      <c r="AI58">
        <v>0</v>
      </c>
      <c r="AJ58">
        <v>0</v>
      </c>
      <c r="AK58">
        <v>49.064616000000001</v>
      </c>
      <c r="AL58">
        <v>23.586973</v>
      </c>
      <c r="AM58">
        <v>0</v>
      </c>
      <c r="AN58">
        <v>0.832098</v>
      </c>
      <c r="AO58">
        <v>15.629922000000001</v>
      </c>
      <c r="AP58">
        <v>11.763038999999999</v>
      </c>
      <c r="AQ58">
        <v>0</v>
      </c>
      <c r="AR58">
        <v>12.805517</v>
      </c>
      <c r="AS58">
        <v>13.002703</v>
      </c>
      <c r="AT58">
        <v>12.747521000000001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74.23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2357.4654689999998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589.08673399999998</v>
      </c>
      <c r="L59">
        <v>446.56920000000002</v>
      </c>
      <c r="M59">
        <v>88.927199999999999</v>
      </c>
      <c r="N59">
        <v>56.024039000000002</v>
      </c>
      <c r="O59">
        <v>119.53519300000001</v>
      </c>
      <c r="P59">
        <v>100.0431</v>
      </c>
      <c r="Q59">
        <v>19.317501</v>
      </c>
      <c r="R59">
        <v>40.974271000000002</v>
      </c>
      <c r="S59">
        <v>25.508671</v>
      </c>
      <c r="T59">
        <v>0</v>
      </c>
      <c r="U59">
        <v>337.31923499999999</v>
      </c>
      <c r="V59">
        <v>13.435739999999999</v>
      </c>
      <c r="W59">
        <v>42.24042</v>
      </c>
      <c r="X59">
        <v>142.342386</v>
      </c>
      <c r="Y59">
        <v>0</v>
      </c>
      <c r="Z59">
        <v>0</v>
      </c>
      <c r="AA59">
        <v>0</v>
      </c>
      <c r="AB59">
        <v>9.0193449999999995</v>
      </c>
      <c r="AC59">
        <v>0</v>
      </c>
      <c r="AD59">
        <v>0</v>
      </c>
      <c r="AE59">
        <v>47.785375000000002</v>
      </c>
      <c r="AF59">
        <v>8.5776079999999997</v>
      </c>
      <c r="AG59">
        <v>38.712330000000001</v>
      </c>
      <c r="AH59">
        <v>59.499063</v>
      </c>
      <c r="AI59">
        <v>0</v>
      </c>
      <c r="AJ59">
        <v>0</v>
      </c>
      <c r="AK59">
        <v>49.064616000000001</v>
      </c>
      <c r="AL59">
        <v>23.586973</v>
      </c>
      <c r="AM59">
        <v>0</v>
      </c>
      <c r="AN59">
        <v>0.832098</v>
      </c>
      <c r="AO59">
        <v>15.629922000000001</v>
      </c>
      <c r="AP59">
        <v>11.763038999999999</v>
      </c>
      <c r="AQ59">
        <v>0</v>
      </c>
      <c r="AR59">
        <v>21.342528000000001</v>
      </c>
      <c r="AS59">
        <v>13.002703</v>
      </c>
      <c r="AT59">
        <v>12.747521000000001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74.23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2407.1168109999999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589.08673399999998</v>
      </c>
      <c r="L60">
        <v>446.56920000000002</v>
      </c>
      <c r="M60">
        <v>88.927199999999999</v>
      </c>
      <c r="N60">
        <v>56.024039000000002</v>
      </c>
      <c r="O60">
        <v>119.53519300000001</v>
      </c>
      <c r="P60">
        <v>100.0431</v>
      </c>
      <c r="Q60">
        <v>19.317501</v>
      </c>
      <c r="R60">
        <v>40.974271000000002</v>
      </c>
      <c r="S60">
        <v>25.508671</v>
      </c>
      <c r="T60">
        <v>0</v>
      </c>
      <c r="U60">
        <v>337.31923499999999</v>
      </c>
      <c r="V60">
        <v>13.435739999999999</v>
      </c>
      <c r="W60">
        <v>42.24042</v>
      </c>
      <c r="X60">
        <v>142.342386</v>
      </c>
      <c r="Y60">
        <v>0</v>
      </c>
      <c r="Z60">
        <v>0</v>
      </c>
      <c r="AA60">
        <v>0</v>
      </c>
      <c r="AB60">
        <v>9.0193449999999995</v>
      </c>
      <c r="AC60">
        <v>0</v>
      </c>
      <c r="AD60">
        <v>0</v>
      </c>
      <c r="AE60">
        <v>47.785375000000002</v>
      </c>
      <c r="AF60">
        <v>8.5776079999999997</v>
      </c>
      <c r="AG60">
        <v>38.712330000000001</v>
      </c>
      <c r="AH60">
        <v>59.499063</v>
      </c>
      <c r="AI60">
        <v>0</v>
      </c>
      <c r="AJ60">
        <v>0</v>
      </c>
      <c r="AK60">
        <v>49.064616000000001</v>
      </c>
      <c r="AL60">
        <v>23.586973</v>
      </c>
      <c r="AM60">
        <v>0</v>
      </c>
      <c r="AN60">
        <v>0.832098</v>
      </c>
      <c r="AO60">
        <v>15.629922000000001</v>
      </c>
      <c r="AP60">
        <v>11.763038999999999</v>
      </c>
      <c r="AQ60">
        <v>0</v>
      </c>
      <c r="AR60">
        <v>21.342528000000001</v>
      </c>
      <c r="AS60">
        <v>13.002703</v>
      </c>
      <c r="AT60">
        <v>12.747521000000001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74.23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2407.1168109999999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550.19732299999998</v>
      </c>
      <c r="L61">
        <v>418.53142000000003</v>
      </c>
      <c r="M61">
        <v>88.927199999999999</v>
      </c>
      <c r="N61">
        <v>56.024039000000002</v>
      </c>
      <c r="O61">
        <v>119.53519300000001</v>
      </c>
      <c r="P61">
        <v>100.0431</v>
      </c>
      <c r="Q61">
        <v>11.804989000000001</v>
      </c>
      <c r="R61">
        <v>40.974271000000002</v>
      </c>
      <c r="S61">
        <v>15.674868999999999</v>
      </c>
      <c r="T61">
        <v>0</v>
      </c>
      <c r="U61">
        <v>337.31923499999999</v>
      </c>
      <c r="V61">
        <v>13.435739999999999</v>
      </c>
      <c r="W61">
        <v>42.801639000000002</v>
      </c>
      <c r="X61">
        <v>142.342386</v>
      </c>
      <c r="Y61">
        <v>0</v>
      </c>
      <c r="Z61">
        <v>0</v>
      </c>
      <c r="AA61">
        <v>0</v>
      </c>
      <c r="AB61">
        <v>9.0193449999999995</v>
      </c>
      <c r="AC61">
        <v>0</v>
      </c>
      <c r="AD61">
        <v>0</v>
      </c>
      <c r="AE61">
        <v>47.785375000000002</v>
      </c>
      <c r="AF61">
        <v>8.5776079999999997</v>
      </c>
      <c r="AG61">
        <v>38.712330000000001</v>
      </c>
      <c r="AH61">
        <v>59.499063</v>
      </c>
      <c r="AI61">
        <v>0</v>
      </c>
      <c r="AJ61">
        <v>0</v>
      </c>
      <c r="AK61">
        <v>49.064616000000001</v>
      </c>
      <c r="AL61">
        <v>34.818865000000002</v>
      </c>
      <c r="AM61">
        <v>0</v>
      </c>
      <c r="AN61">
        <v>0.832098</v>
      </c>
      <c r="AO61">
        <v>15.629922000000001</v>
      </c>
      <c r="AP61">
        <v>11.763038999999999</v>
      </c>
      <c r="AQ61">
        <v>0</v>
      </c>
      <c r="AR61">
        <v>21.342528000000001</v>
      </c>
      <c r="AS61">
        <v>13.002703</v>
      </c>
      <c r="AT61">
        <v>12.747521000000001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74.23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2334.6364170000002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550.19732299999998</v>
      </c>
      <c r="L62">
        <v>418.53142000000003</v>
      </c>
      <c r="M62">
        <v>88.927199999999999</v>
      </c>
      <c r="N62">
        <v>56.024039000000002</v>
      </c>
      <c r="O62">
        <v>119.53519300000001</v>
      </c>
      <c r="P62">
        <v>100.0431</v>
      </c>
      <c r="Q62">
        <v>11.804989000000001</v>
      </c>
      <c r="R62">
        <v>40.974271000000002</v>
      </c>
      <c r="S62">
        <v>15.674868999999999</v>
      </c>
      <c r="T62">
        <v>0</v>
      </c>
      <c r="U62">
        <v>337.31923499999999</v>
      </c>
      <c r="V62">
        <v>13.435739999999999</v>
      </c>
      <c r="W62">
        <v>42.830046000000003</v>
      </c>
      <c r="X62">
        <v>142.342386</v>
      </c>
      <c r="Y62">
        <v>0</v>
      </c>
      <c r="Z62">
        <v>0</v>
      </c>
      <c r="AA62">
        <v>0</v>
      </c>
      <c r="AB62">
        <v>9.0193449999999995</v>
      </c>
      <c r="AC62">
        <v>0</v>
      </c>
      <c r="AD62">
        <v>0</v>
      </c>
      <c r="AE62">
        <v>47.785375000000002</v>
      </c>
      <c r="AF62">
        <v>8.5776079999999997</v>
      </c>
      <c r="AG62">
        <v>38.712330000000001</v>
      </c>
      <c r="AH62">
        <v>59.499063</v>
      </c>
      <c r="AI62">
        <v>0</v>
      </c>
      <c r="AJ62">
        <v>0</v>
      </c>
      <c r="AK62">
        <v>49.064616000000001</v>
      </c>
      <c r="AL62">
        <v>83.116000999999997</v>
      </c>
      <c r="AM62">
        <v>0</v>
      </c>
      <c r="AN62">
        <v>0.832098</v>
      </c>
      <c r="AO62">
        <v>15.629922000000001</v>
      </c>
      <c r="AP62">
        <v>11.763038999999999</v>
      </c>
      <c r="AQ62">
        <v>0</v>
      </c>
      <c r="AR62">
        <v>21.342528000000001</v>
      </c>
      <c r="AS62">
        <v>13.002703</v>
      </c>
      <c r="AT62">
        <v>12.747521000000001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74.23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2382.9619599999996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550.19732299999998</v>
      </c>
      <c r="L63">
        <v>446.56920000000002</v>
      </c>
      <c r="M63">
        <v>88.927199999999999</v>
      </c>
      <c r="N63">
        <v>56.024039000000002</v>
      </c>
      <c r="O63">
        <v>119.53519300000001</v>
      </c>
      <c r="P63">
        <v>100.0431</v>
      </c>
      <c r="Q63">
        <v>11.804989000000001</v>
      </c>
      <c r="R63">
        <v>40.976297000000002</v>
      </c>
      <c r="S63">
        <v>15.674868999999999</v>
      </c>
      <c r="T63">
        <v>0</v>
      </c>
      <c r="U63">
        <v>337.31923499999999</v>
      </c>
      <c r="V63">
        <v>13.435739999999999</v>
      </c>
      <c r="W63">
        <v>42.830046000000003</v>
      </c>
      <c r="X63">
        <v>142.342386</v>
      </c>
      <c r="Y63">
        <v>0</v>
      </c>
      <c r="Z63">
        <v>0</v>
      </c>
      <c r="AA63">
        <v>0</v>
      </c>
      <c r="AB63">
        <v>9.0193449999999995</v>
      </c>
      <c r="AC63">
        <v>0</v>
      </c>
      <c r="AD63">
        <v>0</v>
      </c>
      <c r="AE63">
        <v>47.785375000000002</v>
      </c>
      <c r="AF63">
        <v>8.5776079999999997</v>
      </c>
      <c r="AG63">
        <v>38.712330000000001</v>
      </c>
      <c r="AH63">
        <v>59.499063</v>
      </c>
      <c r="AI63">
        <v>0</v>
      </c>
      <c r="AJ63">
        <v>0</v>
      </c>
      <c r="AK63">
        <v>49.064616000000001</v>
      </c>
      <c r="AL63">
        <v>83.116000999999997</v>
      </c>
      <c r="AM63">
        <v>0</v>
      </c>
      <c r="AN63">
        <v>0.81360699999999997</v>
      </c>
      <c r="AO63">
        <v>15.629922000000001</v>
      </c>
      <c r="AP63">
        <v>11.763038999999999</v>
      </c>
      <c r="AQ63">
        <v>0</v>
      </c>
      <c r="AR63">
        <v>21.342528000000001</v>
      </c>
      <c r="AS63">
        <v>13.002703</v>
      </c>
      <c r="AT63">
        <v>12.747521000000001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74.23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2410.983275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550.19732299999998</v>
      </c>
      <c r="L64">
        <v>446.56920000000002</v>
      </c>
      <c r="M64">
        <v>88.927199999999999</v>
      </c>
      <c r="N64">
        <v>56.024039000000002</v>
      </c>
      <c r="O64">
        <v>119.53519300000001</v>
      </c>
      <c r="P64">
        <v>100.0431</v>
      </c>
      <c r="Q64">
        <v>11.804989000000001</v>
      </c>
      <c r="R64">
        <v>40.976297000000002</v>
      </c>
      <c r="S64">
        <v>15.674868999999999</v>
      </c>
      <c r="T64">
        <v>0</v>
      </c>
      <c r="U64">
        <v>337.31923499999999</v>
      </c>
      <c r="V64">
        <v>13.435739999999999</v>
      </c>
      <c r="W64">
        <v>42.830046000000003</v>
      </c>
      <c r="X64">
        <v>142.342386</v>
      </c>
      <c r="Y64">
        <v>0</v>
      </c>
      <c r="Z64">
        <v>0</v>
      </c>
      <c r="AA64">
        <v>0</v>
      </c>
      <c r="AB64">
        <v>9.0193449999999995</v>
      </c>
      <c r="AC64">
        <v>0</v>
      </c>
      <c r="AD64">
        <v>0</v>
      </c>
      <c r="AE64">
        <v>47.785375000000002</v>
      </c>
      <c r="AF64">
        <v>8.5776079999999997</v>
      </c>
      <c r="AG64">
        <v>38.712330000000001</v>
      </c>
      <c r="AH64">
        <v>61.879026000000003</v>
      </c>
      <c r="AI64">
        <v>0</v>
      </c>
      <c r="AJ64">
        <v>0</v>
      </c>
      <c r="AK64">
        <v>49.064616000000001</v>
      </c>
      <c r="AL64">
        <v>83.116000999999997</v>
      </c>
      <c r="AM64">
        <v>0</v>
      </c>
      <c r="AN64">
        <v>0.81360699999999997</v>
      </c>
      <c r="AO64">
        <v>15.629922000000001</v>
      </c>
      <c r="AP64">
        <v>11.763038999999999</v>
      </c>
      <c r="AQ64">
        <v>0</v>
      </c>
      <c r="AR64">
        <v>21.342528000000001</v>
      </c>
      <c r="AS64">
        <v>13.002703</v>
      </c>
      <c r="AT64">
        <v>12.747521000000001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74.23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2413.3632379999999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550.19732299999998</v>
      </c>
      <c r="L65">
        <v>446.56920000000002</v>
      </c>
      <c r="M65">
        <v>88.927199999999999</v>
      </c>
      <c r="N65">
        <v>56.024039000000002</v>
      </c>
      <c r="O65">
        <v>119.53519300000001</v>
      </c>
      <c r="P65">
        <v>100.0431</v>
      </c>
      <c r="Q65">
        <v>11.804989000000001</v>
      </c>
      <c r="R65">
        <v>40.976297000000002</v>
      </c>
      <c r="S65">
        <v>15.674868999999999</v>
      </c>
      <c r="T65">
        <v>0</v>
      </c>
      <c r="U65">
        <v>337.31923499999999</v>
      </c>
      <c r="V65">
        <v>13.435739999999999</v>
      </c>
      <c r="W65">
        <v>42.830046000000003</v>
      </c>
      <c r="X65">
        <v>142.342386</v>
      </c>
      <c r="Y65">
        <v>0</v>
      </c>
      <c r="Z65">
        <v>0</v>
      </c>
      <c r="AA65">
        <v>0</v>
      </c>
      <c r="AB65">
        <v>9.0193449999999995</v>
      </c>
      <c r="AC65">
        <v>0</v>
      </c>
      <c r="AD65">
        <v>0</v>
      </c>
      <c r="AE65">
        <v>47.785375000000002</v>
      </c>
      <c r="AF65">
        <v>8.5776079999999997</v>
      </c>
      <c r="AG65">
        <v>38.712330000000001</v>
      </c>
      <c r="AH65">
        <v>64.075913999999997</v>
      </c>
      <c r="AI65">
        <v>0</v>
      </c>
      <c r="AJ65">
        <v>0</v>
      </c>
      <c r="AK65">
        <v>49.064616000000001</v>
      </c>
      <c r="AL65">
        <v>83.116000999999997</v>
      </c>
      <c r="AM65">
        <v>0</v>
      </c>
      <c r="AN65">
        <v>0.81360699999999997</v>
      </c>
      <c r="AO65">
        <v>15.629922000000001</v>
      </c>
      <c r="AP65">
        <v>11.763038999999999</v>
      </c>
      <c r="AQ65">
        <v>0</v>
      </c>
      <c r="AR65">
        <v>21.342528000000001</v>
      </c>
      <c r="AS65">
        <v>13.002703</v>
      </c>
      <c r="AT65">
        <v>12.747521000000001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74.23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2415.5601259999999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564.69632300000001</v>
      </c>
      <c r="L66">
        <v>446.56920000000002</v>
      </c>
      <c r="M66">
        <v>88.927199999999999</v>
      </c>
      <c r="N66">
        <v>56.024039000000002</v>
      </c>
      <c r="O66">
        <v>119.53519300000001</v>
      </c>
      <c r="P66">
        <v>100.0431</v>
      </c>
      <c r="Q66">
        <v>11.804989000000001</v>
      </c>
      <c r="R66">
        <v>40.976297000000002</v>
      </c>
      <c r="S66">
        <v>15.674868999999999</v>
      </c>
      <c r="T66">
        <v>0</v>
      </c>
      <c r="U66">
        <v>337.31923499999999</v>
      </c>
      <c r="V66">
        <v>13.435739999999999</v>
      </c>
      <c r="W66">
        <v>42.830046000000003</v>
      </c>
      <c r="X66">
        <v>142.342386</v>
      </c>
      <c r="Y66">
        <v>0</v>
      </c>
      <c r="Z66">
        <v>0</v>
      </c>
      <c r="AA66">
        <v>0</v>
      </c>
      <c r="AB66">
        <v>9.0193449999999995</v>
      </c>
      <c r="AC66">
        <v>0</v>
      </c>
      <c r="AD66">
        <v>0</v>
      </c>
      <c r="AE66">
        <v>47.785375000000002</v>
      </c>
      <c r="AF66">
        <v>8.5776079999999997</v>
      </c>
      <c r="AG66">
        <v>38.712330000000001</v>
      </c>
      <c r="AH66">
        <v>64.075913999999997</v>
      </c>
      <c r="AI66">
        <v>0</v>
      </c>
      <c r="AJ66">
        <v>0</v>
      </c>
      <c r="AK66">
        <v>49.064616000000001</v>
      </c>
      <c r="AL66">
        <v>38.750027000000003</v>
      </c>
      <c r="AM66">
        <v>0</v>
      </c>
      <c r="AN66">
        <v>0.81360699999999997</v>
      </c>
      <c r="AO66">
        <v>15.629922000000001</v>
      </c>
      <c r="AP66">
        <v>11.763038999999999</v>
      </c>
      <c r="AQ66">
        <v>0</v>
      </c>
      <c r="AR66">
        <v>21.342528000000001</v>
      </c>
      <c r="AS66">
        <v>13.002703</v>
      </c>
      <c r="AT66">
        <v>12.747521000000001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74.23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2385.6931519999998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624.95213699999999</v>
      </c>
      <c r="L67">
        <v>446.56920000000002</v>
      </c>
      <c r="M67">
        <v>88.927199999999999</v>
      </c>
      <c r="N67">
        <v>56.024039000000002</v>
      </c>
      <c r="O67">
        <v>119.53519300000001</v>
      </c>
      <c r="P67">
        <v>100.0431</v>
      </c>
      <c r="Q67">
        <v>16.424949999999999</v>
      </c>
      <c r="R67">
        <v>40.976297000000002</v>
      </c>
      <c r="S67">
        <v>22.045245999999999</v>
      </c>
      <c r="T67">
        <v>0</v>
      </c>
      <c r="U67">
        <v>337.31923499999999</v>
      </c>
      <c r="V67">
        <v>13.435739999999999</v>
      </c>
      <c r="W67">
        <v>42.830046000000003</v>
      </c>
      <c r="X67">
        <v>142.342386</v>
      </c>
      <c r="Y67">
        <v>0</v>
      </c>
      <c r="Z67">
        <v>0</v>
      </c>
      <c r="AA67">
        <v>0</v>
      </c>
      <c r="AB67">
        <v>9.0193449999999995</v>
      </c>
      <c r="AC67">
        <v>0</v>
      </c>
      <c r="AD67">
        <v>0</v>
      </c>
      <c r="AE67">
        <v>47.785375000000002</v>
      </c>
      <c r="AF67">
        <v>8.5776079999999997</v>
      </c>
      <c r="AG67">
        <v>38.712330000000001</v>
      </c>
      <c r="AH67">
        <v>64.075913999999997</v>
      </c>
      <c r="AI67">
        <v>0</v>
      </c>
      <c r="AJ67">
        <v>0</v>
      </c>
      <c r="AK67">
        <v>49.064616000000001</v>
      </c>
      <c r="AL67">
        <v>38.750027000000003</v>
      </c>
      <c r="AM67">
        <v>0</v>
      </c>
      <c r="AN67">
        <v>0.81360699999999997</v>
      </c>
      <c r="AO67">
        <v>15.629922000000001</v>
      </c>
      <c r="AP67">
        <v>11.763038999999999</v>
      </c>
      <c r="AQ67">
        <v>0</v>
      </c>
      <c r="AR67">
        <v>21.342528000000001</v>
      </c>
      <c r="AS67">
        <v>15.603244</v>
      </c>
      <c r="AT67">
        <v>12.747521000000001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74.23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2459.5398449999998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624.95213699999999</v>
      </c>
      <c r="L68">
        <v>446.56920000000002</v>
      </c>
      <c r="M68">
        <v>88.927199999999999</v>
      </c>
      <c r="N68">
        <v>56.024039000000002</v>
      </c>
      <c r="O68">
        <v>119.53519300000001</v>
      </c>
      <c r="P68">
        <v>100.0431</v>
      </c>
      <c r="Q68">
        <v>16.424949999999999</v>
      </c>
      <c r="R68">
        <v>40.976297000000002</v>
      </c>
      <c r="S68">
        <v>22.045245999999999</v>
      </c>
      <c r="T68">
        <v>0</v>
      </c>
      <c r="U68">
        <v>337.31923499999999</v>
      </c>
      <c r="V68">
        <v>13.435739999999999</v>
      </c>
      <c r="W68">
        <v>42.830046000000003</v>
      </c>
      <c r="X68">
        <v>142.342386</v>
      </c>
      <c r="Y68">
        <v>0</v>
      </c>
      <c r="Z68">
        <v>0</v>
      </c>
      <c r="AA68">
        <v>0</v>
      </c>
      <c r="AB68">
        <v>9.0193449999999995</v>
      </c>
      <c r="AC68">
        <v>0</v>
      </c>
      <c r="AD68">
        <v>0</v>
      </c>
      <c r="AE68">
        <v>47.785375000000002</v>
      </c>
      <c r="AF68">
        <v>8.5776079999999997</v>
      </c>
      <c r="AG68">
        <v>38.712330000000001</v>
      </c>
      <c r="AH68">
        <v>64.075913999999997</v>
      </c>
      <c r="AI68">
        <v>0</v>
      </c>
      <c r="AJ68">
        <v>0</v>
      </c>
      <c r="AK68">
        <v>49.064616000000001</v>
      </c>
      <c r="AL68">
        <v>38.750027000000003</v>
      </c>
      <c r="AM68">
        <v>0</v>
      </c>
      <c r="AN68">
        <v>0.81360699999999997</v>
      </c>
      <c r="AO68">
        <v>15.629922000000001</v>
      </c>
      <c r="AP68">
        <v>11.763038999999999</v>
      </c>
      <c r="AQ68">
        <v>0</v>
      </c>
      <c r="AR68">
        <v>21.342528000000001</v>
      </c>
      <c r="AS68">
        <v>15.603244</v>
      </c>
      <c r="AT68">
        <v>12.747521000000001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74.23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2459.5398449999998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624.95213699999999</v>
      </c>
      <c r="L69">
        <v>446.56920000000002</v>
      </c>
      <c r="M69">
        <v>88.927199999999999</v>
      </c>
      <c r="N69">
        <v>56.024039000000002</v>
      </c>
      <c r="O69">
        <v>119.53519300000001</v>
      </c>
      <c r="P69">
        <v>100.0431</v>
      </c>
      <c r="Q69">
        <v>16.424949999999999</v>
      </c>
      <c r="R69">
        <v>40.976297000000002</v>
      </c>
      <c r="S69">
        <v>22.045245999999999</v>
      </c>
      <c r="T69">
        <v>0</v>
      </c>
      <c r="U69">
        <v>337.31923499999999</v>
      </c>
      <c r="V69">
        <v>13.435739999999999</v>
      </c>
      <c r="W69">
        <v>42.830046000000003</v>
      </c>
      <c r="X69">
        <v>142.342386</v>
      </c>
      <c r="Y69">
        <v>0</v>
      </c>
      <c r="Z69">
        <v>6.3030049999999997</v>
      </c>
      <c r="AA69">
        <v>0</v>
      </c>
      <c r="AB69">
        <v>9.0193449999999995</v>
      </c>
      <c r="AC69">
        <v>0</v>
      </c>
      <c r="AD69">
        <v>0</v>
      </c>
      <c r="AE69">
        <v>47.785375000000002</v>
      </c>
      <c r="AF69">
        <v>8.5776079999999997</v>
      </c>
      <c r="AG69">
        <v>38.712330000000001</v>
      </c>
      <c r="AH69">
        <v>73.229615999999993</v>
      </c>
      <c r="AI69">
        <v>0</v>
      </c>
      <c r="AJ69">
        <v>0</v>
      </c>
      <c r="AK69">
        <v>49.064616000000001</v>
      </c>
      <c r="AL69">
        <v>38.750027000000003</v>
      </c>
      <c r="AM69">
        <v>0</v>
      </c>
      <c r="AN69">
        <v>0.81360699999999997</v>
      </c>
      <c r="AO69">
        <v>15.629922000000001</v>
      </c>
      <c r="AP69">
        <v>11.763038999999999</v>
      </c>
      <c r="AQ69">
        <v>0</v>
      </c>
      <c r="AR69">
        <v>12.805517</v>
      </c>
      <c r="AS69">
        <v>20.804324999999999</v>
      </c>
      <c r="AT69">
        <v>12.747521000000001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74.23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2471.6606219999999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624.95213699999999</v>
      </c>
      <c r="L70">
        <v>446.56920000000002</v>
      </c>
      <c r="M70">
        <v>88.927199999999999</v>
      </c>
      <c r="N70">
        <v>56.024039000000002</v>
      </c>
      <c r="O70">
        <v>119.53519300000001</v>
      </c>
      <c r="P70">
        <v>100.0431</v>
      </c>
      <c r="Q70">
        <v>16.424949999999999</v>
      </c>
      <c r="R70">
        <v>40.976297000000002</v>
      </c>
      <c r="S70">
        <v>22.045245999999999</v>
      </c>
      <c r="T70">
        <v>0</v>
      </c>
      <c r="U70">
        <v>337.31923499999999</v>
      </c>
      <c r="V70">
        <v>13.435739999999999</v>
      </c>
      <c r="W70">
        <v>42.830046000000003</v>
      </c>
      <c r="X70">
        <v>142.342386</v>
      </c>
      <c r="Y70">
        <v>0</v>
      </c>
      <c r="Z70">
        <v>6.3030049999999997</v>
      </c>
      <c r="AA70">
        <v>0</v>
      </c>
      <c r="AB70">
        <v>9.0193449999999995</v>
      </c>
      <c r="AC70">
        <v>0</v>
      </c>
      <c r="AD70">
        <v>0</v>
      </c>
      <c r="AE70">
        <v>47.785375000000002</v>
      </c>
      <c r="AF70">
        <v>8.5776079999999997</v>
      </c>
      <c r="AG70">
        <v>38.712330000000001</v>
      </c>
      <c r="AH70">
        <v>82.383318000000003</v>
      </c>
      <c r="AI70">
        <v>0</v>
      </c>
      <c r="AJ70">
        <v>0</v>
      </c>
      <c r="AK70">
        <v>49.064616000000001</v>
      </c>
      <c r="AL70">
        <v>38.750027000000003</v>
      </c>
      <c r="AM70">
        <v>0</v>
      </c>
      <c r="AN70">
        <v>0.81360699999999997</v>
      </c>
      <c r="AO70">
        <v>15.629922000000001</v>
      </c>
      <c r="AP70">
        <v>11.267753000000001</v>
      </c>
      <c r="AQ70">
        <v>0</v>
      </c>
      <c r="AR70">
        <v>12.805517</v>
      </c>
      <c r="AS70">
        <v>20.804324999999999</v>
      </c>
      <c r="AT70">
        <v>12.747521000000001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67.66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2473.7490379999999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663.84150599999998</v>
      </c>
      <c r="L71">
        <v>446.56920000000002</v>
      </c>
      <c r="M71">
        <v>88.927199999999999</v>
      </c>
      <c r="N71">
        <v>56.024039000000002</v>
      </c>
      <c r="O71">
        <v>119.53519300000001</v>
      </c>
      <c r="P71">
        <v>100.0431</v>
      </c>
      <c r="Q71">
        <v>16.424949999999999</v>
      </c>
      <c r="R71">
        <v>40.976297000000002</v>
      </c>
      <c r="S71">
        <v>22.045245999999999</v>
      </c>
      <c r="T71">
        <v>0</v>
      </c>
      <c r="U71">
        <v>337.31923499999999</v>
      </c>
      <c r="V71">
        <v>13.435739999999999</v>
      </c>
      <c r="W71">
        <v>42.830046000000003</v>
      </c>
      <c r="X71">
        <v>142.342386</v>
      </c>
      <c r="Y71">
        <v>0</v>
      </c>
      <c r="Z71">
        <v>6.3030049999999997</v>
      </c>
      <c r="AA71">
        <v>0</v>
      </c>
      <c r="AB71">
        <v>9.0193449999999995</v>
      </c>
      <c r="AC71">
        <v>0</v>
      </c>
      <c r="AD71">
        <v>0</v>
      </c>
      <c r="AE71">
        <v>47.785375000000002</v>
      </c>
      <c r="AF71">
        <v>8.5776079999999997</v>
      </c>
      <c r="AG71">
        <v>38.712330000000001</v>
      </c>
      <c r="AH71">
        <v>86.960168999999993</v>
      </c>
      <c r="AI71">
        <v>0</v>
      </c>
      <c r="AJ71">
        <v>0</v>
      </c>
      <c r="AK71">
        <v>49.064616000000001</v>
      </c>
      <c r="AL71">
        <v>38.750027000000003</v>
      </c>
      <c r="AM71">
        <v>0</v>
      </c>
      <c r="AN71">
        <v>0.81360699999999997</v>
      </c>
      <c r="AO71">
        <v>15.629922000000001</v>
      </c>
      <c r="AP71">
        <v>9.7818950000000005</v>
      </c>
      <c r="AQ71">
        <v>0</v>
      </c>
      <c r="AR71">
        <v>12.805517</v>
      </c>
      <c r="AS71">
        <v>20.804324999999999</v>
      </c>
      <c r="AT71">
        <v>12.747521000000001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74.23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2522.2993999999999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663.84150599999998</v>
      </c>
      <c r="L72">
        <v>446.56920000000002</v>
      </c>
      <c r="M72">
        <v>88.927199999999999</v>
      </c>
      <c r="N72">
        <v>56.024039000000002</v>
      </c>
      <c r="O72">
        <v>119.53519300000001</v>
      </c>
      <c r="P72">
        <v>100.0431</v>
      </c>
      <c r="Q72">
        <v>16.424949999999999</v>
      </c>
      <c r="R72">
        <v>40.976297000000002</v>
      </c>
      <c r="S72">
        <v>22.045245999999999</v>
      </c>
      <c r="T72">
        <v>0</v>
      </c>
      <c r="U72">
        <v>337.31923499999999</v>
      </c>
      <c r="V72">
        <v>13.435739999999999</v>
      </c>
      <c r="W72">
        <v>42.830046000000003</v>
      </c>
      <c r="X72">
        <v>142.342386</v>
      </c>
      <c r="Y72">
        <v>0</v>
      </c>
      <c r="Z72">
        <v>6.3030049999999997</v>
      </c>
      <c r="AA72">
        <v>0</v>
      </c>
      <c r="AB72">
        <v>9.0193449999999995</v>
      </c>
      <c r="AC72">
        <v>0</v>
      </c>
      <c r="AD72">
        <v>0</v>
      </c>
      <c r="AE72">
        <v>47.785375000000002</v>
      </c>
      <c r="AF72">
        <v>8.5776079999999997</v>
      </c>
      <c r="AG72">
        <v>38.712330000000001</v>
      </c>
      <c r="AH72">
        <v>90.438575999999998</v>
      </c>
      <c r="AI72">
        <v>0</v>
      </c>
      <c r="AJ72">
        <v>0</v>
      </c>
      <c r="AK72">
        <v>49.064616000000001</v>
      </c>
      <c r="AL72">
        <v>38.750027000000003</v>
      </c>
      <c r="AM72">
        <v>0</v>
      </c>
      <c r="AN72">
        <v>0.81360699999999997</v>
      </c>
      <c r="AO72">
        <v>15.629922000000001</v>
      </c>
      <c r="AP72">
        <v>9.7818950000000005</v>
      </c>
      <c r="AQ72">
        <v>14.919471</v>
      </c>
      <c r="AR72">
        <v>19.208275</v>
      </c>
      <c r="AS72">
        <v>20.804324999999999</v>
      </c>
      <c r="AT72">
        <v>12.747521000000001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74.23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2547.1000360000003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663.84150599999998</v>
      </c>
      <c r="L73">
        <v>446.56920000000002</v>
      </c>
      <c r="M73">
        <v>88.927199999999999</v>
      </c>
      <c r="N73">
        <v>56.024039000000002</v>
      </c>
      <c r="O73">
        <v>119.53519300000001</v>
      </c>
      <c r="P73">
        <v>100.0431</v>
      </c>
      <c r="Q73">
        <v>16.424949999999999</v>
      </c>
      <c r="R73">
        <v>40.976297000000002</v>
      </c>
      <c r="S73">
        <v>22.045245999999999</v>
      </c>
      <c r="T73">
        <v>0</v>
      </c>
      <c r="U73">
        <v>337.31923499999999</v>
      </c>
      <c r="V73">
        <v>13.435739999999999</v>
      </c>
      <c r="W73">
        <v>42.830046000000003</v>
      </c>
      <c r="X73">
        <v>142.342386</v>
      </c>
      <c r="Y73">
        <v>0</v>
      </c>
      <c r="Z73">
        <v>1.0632600000000001</v>
      </c>
      <c r="AA73">
        <v>0</v>
      </c>
      <c r="AB73">
        <v>9.0193449999999995</v>
      </c>
      <c r="AC73">
        <v>0</v>
      </c>
      <c r="AD73">
        <v>0</v>
      </c>
      <c r="AE73">
        <v>47.785375000000002</v>
      </c>
      <c r="AF73">
        <v>8.5776079999999997</v>
      </c>
      <c r="AG73">
        <v>38.712330000000001</v>
      </c>
      <c r="AH73">
        <v>90.438575999999998</v>
      </c>
      <c r="AI73">
        <v>0</v>
      </c>
      <c r="AJ73">
        <v>0</v>
      </c>
      <c r="AK73">
        <v>49.064616000000001</v>
      </c>
      <c r="AL73">
        <v>38.750027000000003</v>
      </c>
      <c r="AM73">
        <v>0</v>
      </c>
      <c r="AN73">
        <v>0.81360699999999997</v>
      </c>
      <c r="AO73">
        <v>15.629922000000001</v>
      </c>
      <c r="AP73">
        <v>9.7818950000000005</v>
      </c>
      <c r="AQ73">
        <v>30.082525</v>
      </c>
      <c r="AR73">
        <v>19.208275</v>
      </c>
      <c r="AS73">
        <v>20.804324999999999</v>
      </c>
      <c r="AT73">
        <v>12.747521000000001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74.23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2557.0233449999996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663.84150599999998</v>
      </c>
      <c r="L74">
        <v>446.56920000000002</v>
      </c>
      <c r="M74">
        <v>88.927199999999999</v>
      </c>
      <c r="N74">
        <v>56.024039000000002</v>
      </c>
      <c r="O74">
        <v>119.53519300000001</v>
      </c>
      <c r="P74">
        <v>100.0431</v>
      </c>
      <c r="Q74">
        <v>16.424949999999999</v>
      </c>
      <c r="R74">
        <v>40.976297000000002</v>
      </c>
      <c r="S74">
        <v>22.045245999999999</v>
      </c>
      <c r="T74">
        <v>0</v>
      </c>
      <c r="U74">
        <v>337.31923499999999</v>
      </c>
      <c r="V74">
        <v>13.435739999999999</v>
      </c>
      <c r="W74">
        <v>42.830046000000003</v>
      </c>
      <c r="X74">
        <v>142.342386</v>
      </c>
      <c r="Y74">
        <v>0</v>
      </c>
      <c r="Z74">
        <v>1.0632600000000001</v>
      </c>
      <c r="AA74">
        <v>13.515968000000001</v>
      </c>
      <c r="AB74">
        <v>9.0193449999999995</v>
      </c>
      <c r="AC74">
        <v>0</v>
      </c>
      <c r="AD74">
        <v>0</v>
      </c>
      <c r="AE74">
        <v>47.785375000000002</v>
      </c>
      <c r="AF74">
        <v>8.5776079999999997</v>
      </c>
      <c r="AG74">
        <v>38.712330000000001</v>
      </c>
      <c r="AH74">
        <v>90.438575999999998</v>
      </c>
      <c r="AI74">
        <v>0</v>
      </c>
      <c r="AJ74">
        <v>0</v>
      </c>
      <c r="AK74">
        <v>49.064616000000001</v>
      </c>
      <c r="AL74">
        <v>38.750027000000003</v>
      </c>
      <c r="AM74">
        <v>0</v>
      </c>
      <c r="AN74">
        <v>0.81360699999999997</v>
      </c>
      <c r="AO74">
        <v>15.629922000000001</v>
      </c>
      <c r="AP74">
        <v>9.7818950000000005</v>
      </c>
      <c r="AQ74">
        <v>43.844976000000003</v>
      </c>
      <c r="AR74">
        <v>19.208275</v>
      </c>
      <c r="AS74">
        <v>20.804324999999999</v>
      </c>
      <c r="AT74">
        <v>12.747521000000001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74.23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2584.3017639999998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663.84150599999998</v>
      </c>
      <c r="L75">
        <v>446.56920000000002</v>
      </c>
      <c r="M75">
        <v>88.927199999999999</v>
      </c>
      <c r="N75">
        <v>56.024039000000002</v>
      </c>
      <c r="O75">
        <v>119.53519300000001</v>
      </c>
      <c r="P75">
        <v>100.0431</v>
      </c>
      <c r="Q75">
        <v>19.317419000000001</v>
      </c>
      <c r="R75">
        <v>40.976297000000002</v>
      </c>
      <c r="S75">
        <v>25.508215</v>
      </c>
      <c r="T75">
        <v>0</v>
      </c>
      <c r="U75">
        <v>333.83947499999999</v>
      </c>
      <c r="V75">
        <v>13.435739999999999</v>
      </c>
      <c r="W75">
        <v>42.830046000000003</v>
      </c>
      <c r="X75">
        <v>142.342386</v>
      </c>
      <c r="Y75">
        <v>0</v>
      </c>
      <c r="Z75">
        <v>1.0632600000000001</v>
      </c>
      <c r="AA75">
        <v>13.515968000000001</v>
      </c>
      <c r="AB75">
        <v>9.0193449999999995</v>
      </c>
      <c r="AC75">
        <v>0</v>
      </c>
      <c r="AD75">
        <v>0</v>
      </c>
      <c r="AE75">
        <v>47.785375000000002</v>
      </c>
      <c r="AF75">
        <v>8.5776079999999997</v>
      </c>
      <c r="AG75">
        <v>38.712330000000001</v>
      </c>
      <c r="AH75">
        <v>90.438575999999998</v>
      </c>
      <c r="AI75">
        <v>0</v>
      </c>
      <c r="AJ75">
        <v>0</v>
      </c>
      <c r="AK75">
        <v>49.064616000000001</v>
      </c>
      <c r="AL75">
        <v>38.750027000000003</v>
      </c>
      <c r="AM75">
        <v>0</v>
      </c>
      <c r="AN75">
        <v>0.81360699999999997</v>
      </c>
      <c r="AO75">
        <v>15.629922000000001</v>
      </c>
      <c r="AP75">
        <v>9.7818950000000005</v>
      </c>
      <c r="AQ75">
        <v>43.844976000000003</v>
      </c>
      <c r="AR75">
        <v>46.953561999999998</v>
      </c>
      <c r="AS75">
        <v>13.002703</v>
      </c>
      <c r="AT75">
        <v>12.747521000000001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74.23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2607.1211070000004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663.84150599999998</v>
      </c>
      <c r="L76">
        <v>446.56920000000002</v>
      </c>
      <c r="M76">
        <v>88.927199999999999</v>
      </c>
      <c r="N76">
        <v>56.024039000000002</v>
      </c>
      <c r="O76">
        <v>119.53519300000001</v>
      </c>
      <c r="P76">
        <v>100.0431</v>
      </c>
      <c r="Q76">
        <v>19.317501</v>
      </c>
      <c r="R76">
        <v>40.974271000000002</v>
      </c>
      <c r="S76">
        <v>25.508671</v>
      </c>
      <c r="T76">
        <v>0</v>
      </c>
      <c r="U76">
        <v>333.83947499999999</v>
      </c>
      <c r="V76">
        <v>13.435739999999999</v>
      </c>
      <c r="W76">
        <v>42.830046000000003</v>
      </c>
      <c r="X76">
        <v>142.342386</v>
      </c>
      <c r="Y76">
        <v>0</v>
      </c>
      <c r="Z76">
        <v>1.0632600000000001</v>
      </c>
      <c r="AA76">
        <v>27.108297</v>
      </c>
      <c r="AB76">
        <v>9.0193449999999995</v>
      </c>
      <c r="AC76">
        <v>9.3545999999999996</v>
      </c>
      <c r="AD76">
        <v>0</v>
      </c>
      <c r="AE76">
        <v>47.785375000000002</v>
      </c>
      <c r="AF76">
        <v>8.5776079999999997</v>
      </c>
      <c r="AG76">
        <v>38.712330000000001</v>
      </c>
      <c r="AH76">
        <v>90.438575999999998</v>
      </c>
      <c r="AI76">
        <v>3.0762040000000002</v>
      </c>
      <c r="AJ76">
        <v>0</v>
      </c>
      <c r="AK76">
        <v>49.064616000000001</v>
      </c>
      <c r="AL76">
        <v>38.750027000000003</v>
      </c>
      <c r="AM76">
        <v>3.4788899999999998</v>
      </c>
      <c r="AN76">
        <v>0.81360699999999997</v>
      </c>
      <c r="AO76">
        <v>15.629922000000001</v>
      </c>
      <c r="AP76">
        <v>9.7818950000000005</v>
      </c>
      <c r="AQ76">
        <v>50.787097000000003</v>
      </c>
      <c r="AR76">
        <v>46.953561999999998</v>
      </c>
      <c r="AS76">
        <v>13.002703</v>
      </c>
      <c r="AT76">
        <v>12.747521000000001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74.23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2643.5637630000006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663.84150599999998</v>
      </c>
      <c r="L77">
        <v>446.56920000000002</v>
      </c>
      <c r="M77">
        <v>88.927199999999999</v>
      </c>
      <c r="N77">
        <v>56.024039000000002</v>
      </c>
      <c r="O77">
        <v>119.53519300000001</v>
      </c>
      <c r="P77">
        <v>100.0431</v>
      </c>
      <c r="Q77">
        <v>19.317501</v>
      </c>
      <c r="R77">
        <v>40.974271000000002</v>
      </c>
      <c r="S77">
        <v>25.508671</v>
      </c>
      <c r="T77">
        <v>0</v>
      </c>
      <c r="U77">
        <v>333.83947499999999</v>
      </c>
      <c r="V77">
        <v>13.435739999999999</v>
      </c>
      <c r="W77">
        <v>42.244286000000002</v>
      </c>
      <c r="X77">
        <v>142.342386</v>
      </c>
      <c r="Y77">
        <v>0</v>
      </c>
      <c r="Z77">
        <v>1.0632600000000001</v>
      </c>
      <c r="AA77">
        <v>39.707928000000003</v>
      </c>
      <c r="AB77">
        <v>25.511859999999999</v>
      </c>
      <c r="AC77">
        <v>18.709199999999999</v>
      </c>
      <c r="AD77">
        <v>0</v>
      </c>
      <c r="AE77">
        <v>47.785375000000002</v>
      </c>
      <c r="AF77">
        <v>8.5776079999999997</v>
      </c>
      <c r="AG77">
        <v>38.712330000000001</v>
      </c>
      <c r="AH77">
        <v>100.69072199999999</v>
      </c>
      <c r="AI77">
        <v>7.3828909999999999</v>
      </c>
      <c r="AJ77">
        <v>0</v>
      </c>
      <c r="AK77">
        <v>49.064616000000001</v>
      </c>
      <c r="AL77">
        <v>38.750027000000003</v>
      </c>
      <c r="AM77">
        <v>3.4788899999999998</v>
      </c>
      <c r="AN77">
        <v>0.81360699999999997</v>
      </c>
      <c r="AO77">
        <v>15.629922000000001</v>
      </c>
      <c r="AP77">
        <v>9.7818950000000005</v>
      </c>
      <c r="AQ77">
        <v>60.165050000000001</v>
      </c>
      <c r="AR77">
        <v>17.074021999999999</v>
      </c>
      <c r="AS77">
        <v>13.002703</v>
      </c>
      <c r="AT77">
        <v>12.747521000000001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74.23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2675.4819949999996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663.84150599999998</v>
      </c>
      <c r="L78">
        <v>446.56920000000002</v>
      </c>
      <c r="M78">
        <v>88.927199999999999</v>
      </c>
      <c r="N78">
        <v>56.024039000000002</v>
      </c>
      <c r="O78">
        <v>119.53519300000001</v>
      </c>
      <c r="P78">
        <v>100.0431</v>
      </c>
      <c r="Q78">
        <v>19.317501</v>
      </c>
      <c r="R78">
        <v>40.974271000000002</v>
      </c>
      <c r="S78">
        <v>25.508671</v>
      </c>
      <c r="T78">
        <v>0</v>
      </c>
      <c r="U78">
        <v>333.83947499999999</v>
      </c>
      <c r="V78">
        <v>13.435739999999999</v>
      </c>
      <c r="W78">
        <v>42.244286000000002</v>
      </c>
      <c r="X78">
        <v>142.342386</v>
      </c>
      <c r="Y78">
        <v>0</v>
      </c>
      <c r="Z78">
        <v>3.1897799999999998</v>
      </c>
      <c r="AA78">
        <v>39.707928000000003</v>
      </c>
      <c r="AB78">
        <v>38.190482000000003</v>
      </c>
      <c r="AC78">
        <v>28.092110000000002</v>
      </c>
      <c r="AD78">
        <v>0</v>
      </c>
      <c r="AE78">
        <v>47.785375000000002</v>
      </c>
      <c r="AF78">
        <v>8.5776079999999997</v>
      </c>
      <c r="AG78">
        <v>38.712330000000001</v>
      </c>
      <c r="AH78">
        <v>113.04822</v>
      </c>
      <c r="AI78">
        <v>11.074336000000001</v>
      </c>
      <c r="AJ78">
        <v>0</v>
      </c>
      <c r="AK78">
        <v>49.064616000000001</v>
      </c>
      <c r="AL78">
        <v>38.750027000000003</v>
      </c>
      <c r="AM78">
        <v>5.0250630000000003</v>
      </c>
      <c r="AN78">
        <v>0.81360699999999997</v>
      </c>
      <c r="AO78">
        <v>15.629922000000001</v>
      </c>
      <c r="AP78">
        <v>9.7818950000000005</v>
      </c>
      <c r="AQ78">
        <v>60.165050000000001</v>
      </c>
      <c r="AR78">
        <v>16.006896000000001</v>
      </c>
      <c r="AS78">
        <v>13.002703</v>
      </c>
      <c r="AT78">
        <v>12.747521000000001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74.23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2716.1980370000006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663.84150599999998</v>
      </c>
      <c r="L79">
        <v>446.56920000000002</v>
      </c>
      <c r="M79">
        <v>88.927199999999999</v>
      </c>
      <c r="N79">
        <v>56.024039000000002</v>
      </c>
      <c r="O79">
        <v>119.53519300000001</v>
      </c>
      <c r="P79">
        <v>100.0431</v>
      </c>
      <c r="Q79">
        <v>19.317501</v>
      </c>
      <c r="R79">
        <v>40.974271000000002</v>
      </c>
      <c r="S79">
        <v>25.508671</v>
      </c>
      <c r="T79">
        <v>0</v>
      </c>
      <c r="U79">
        <v>333.83947499999999</v>
      </c>
      <c r="V79">
        <v>12.092166000000001</v>
      </c>
      <c r="W79">
        <v>41.070833999999998</v>
      </c>
      <c r="X79">
        <v>142.342386</v>
      </c>
      <c r="Y79">
        <v>0</v>
      </c>
      <c r="Z79">
        <v>19.004708999999998</v>
      </c>
      <c r="AA79">
        <v>40.740333999999997</v>
      </c>
      <c r="AB79">
        <v>38.190482000000003</v>
      </c>
      <c r="AC79">
        <v>28.092110000000002</v>
      </c>
      <c r="AD79">
        <v>0</v>
      </c>
      <c r="AE79">
        <v>47.785375000000002</v>
      </c>
      <c r="AF79">
        <v>19.061351999999999</v>
      </c>
      <c r="AG79">
        <v>38.712330000000001</v>
      </c>
      <c r="AH79">
        <v>135.65786399999999</v>
      </c>
      <c r="AI79">
        <v>47.412925000000001</v>
      </c>
      <c r="AJ79">
        <v>0</v>
      </c>
      <c r="AK79">
        <v>49.064616000000001</v>
      </c>
      <c r="AL79">
        <v>38.750027000000003</v>
      </c>
      <c r="AM79">
        <v>15.276192999999999</v>
      </c>
      <c r="AN79">
        <v>0.81360699999999997</v>
      </c>
      <c r="AO79">
        <v>15.629922000000001</v>
      </c>
      <c r="AP79">
        <v>9.7818950000000005</v>
      </c>
      <c r="AQ79">
        <v>60.165050000000001</v>
      </c>
      <c r="AR79">
        <v>16.006896000000001</v>
      </c>
      <c r="AS79">
        <v>13.002703</v>
      </c>
      <c r="AT79">
        <v>12.747521000000001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74.23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2810.2114530000003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663.84150599999998</v>
      </c>
      <c r="L80">
        <v>446.56920000000002</v>
      </c>
      <c r="M80">
        <v>88.927199999999999</v>
      </c>
      <c r="N80">
        <v>56.024039000000002</v>
      </c>
      <c r="O80">
        <v>119.53519300000001</v>
      </c>
      <c r="P80">
        <v>100.0431</v>
      </c>
      <c r="Q80">
        <v>19.317501</v>
      </c>
      <c r="R80">
        <v>40.974271000000002</v>
      </c>
      <c r="S80">
        <v>25.508671</v>
      </c>
      <c r="T80">
        <v>0</v>
      </c>
      <c r="U80">
        <v>333.83947499999999</v>
      </c>
      <c r="V80">
        <v>12.092166000000001</v>
      </c>
      <c r="W80">
        <v>41.070833999999998</v>
      </c>
      <c r="X80">
        <v>142.342386</v>
      </c>
      <c r="Y80">
        <v>0</v>
      </c>
      <c r="Z80">
        <v>19.004708999999998</v>
      </c>
      <c r="AA80">
        <v>40.740333999999997</v>
      </c>
      <c r="AB80">
        <v>38.190482000000003</v>
      </c>
      <c r="AC80">
        <v>28.092110000000002</v>
      </c>
      <c r="AD80">
        <v>0</v>
      </c>
      <c r="AE80">
        <v>47.785375000000002</v>
      </c>
      <c r="AF80">
        <v>19.061351999999999</v>
      </c>
      <c r="AG80">
        <v>38.712330000000001</v>
      </c>
      <c r="AH80">
        <v>135.65786399999999</v>
      </c>
      <c r="AI80">
        <v>47.412925000000001</v>
      </c>
      <c r="AJ80">
        <v>0</v>
      </c>
      <c r="AK80">
        <v>49.064616000000001</v>
      </c>
      <c r="AL80">
        <v>38.750027000000003</v>
      </c>
      <c r="AM80">
        <v>15.276192999999999</v>
      </c>
      <c r="AN80">
        <v>0.81360699999999997</v>
      </c>
      <c r="AO80">
        <v>15.629922000000001</v>
      </c>
      <c r="AP80">
        <v>9.7818950000000005</v>
      </c>
      <c r="AQ80">
        <v>60.165050000000001</v>
      </c>
      <c r="AR80">
        <v>23.476780999999999</v>
      </c>
      <c r="AS80">
        <v>13.002703</v>
      </c>
      <c r="AT80">
        <v>12.747521000000001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62.35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2805.8013380000002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663.84150599999998</v>
      </c>
      <c r="L81">
        <v>446.56920000000002</v>
      </c>
      <c r="M81">
        <v>88.927199999999999</v>
      </c>
      <c r="N81">
        <v>56.024039000000002</v>
      </c>
      <c r="O81">
        <v>119.53519300000001</v>
      </c>
      <c r="P81">
        <v>100.0431</v>
      </c>
      <c r="Q81">
        <v>19.317501</v>
      </c>
      <c r="R81">
        <v>40.974271000000002</v>
      </c>
      <c r="S81">
        <v>25.508671</v>
      </c>
      <c r="T81">
        <v>0</v>
      </c>
      <c r="U81">
        <v>333.83947499999999</v>
      </c>
      <c r="V81">
        <v>12.092166000000001</v>
      </c>
      <c r="W81">
        <v>41.070833999999998</v>
      </c>
      <c r="X81">
        <v>142.342386</v>
      </c>
      <c r="Y81">
        <v>0</v>
      </c>
      <c r="Z81">
        <v>19.004708999999998</v>
      </c>
      <c r="AA81">
        <v>40.740333999999997</v>
      </c>
      <c r="AB81">
        <v>38.190482000000003</v>
      </c>
      <c r="AC81">
        <v>28.092110000000002</v>
      </c>
      <c r="AD81">
        <v>0</v>
      </c>
      <c r="AE81">
        <v>47.785375000000002</v>
      </c>
      <c r="AF81">
        <v>19.061351999999999</v>
      </c>
      <c r="AG81">
        <v>38.712330000000001</v>
      </c>
      <c r="AH81">
        <v>135.65786399999999</v>
      </c>
      <c r="AI81">
        <v>47.412925000000001</v>
      </c>
      <c r="AJ81">
        <v>0</v>
      </c>
      <c r="AK81">
        <v>49.064616000000001</v>
      </c>
      <c r="AL81">
        <v>38.750027000000003</v>
      </c>
      <c r="AM81">
        <v>15.276192999999999</v>
      </c>
      <c r="AN81">
        <v>0.79511500000000002</v>
      </c>
      <c r="AO81">
        <v>15.629922000000001</v>
      </c>
      <c r="AP81">
        <v>9.7818950000000005</v>
      </c>
      <c r="AQ81">
        <v>60.165050000000001</v>
      </c>
      <c r="AR81">
        <v>23.476780999999999</v>
      </c>
      <c r="AS81">
        <v>13.002703</v>
      </c>
      <c r="AT81">
        <v>12.747521000000001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57.8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2801.2328460000003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663.84150599999998</v>
      </c>
      <c r="L82">
        <v>446.56920000000002</v>
      </c>
      <c r="M82">
        <v>88.927199999999999</v>
      </c>
      <c r="N82">
        <v>56.024039000000002</v>
      </c>
      <c r="O82">
        <v>119.53519300000001</v>
      </c>
      <c r="P82">
        <v>100.0431</v>
      </c>
      <c r="Q82">
        <v>19.317501</v>
      </c>
      <c r="R82">
        <v>40.974271000000002</v>
      </c>
      <c r="S82">
        <v>25.508671</v>
      </c>
      <c r="T82">
        <v>0</v>
      </c>
      <c r="U82">
        <v>333.83947499999999</v>
      </c>
      <c r="V82">
        <v>12.092166000000001</v>
      </c>
      <c r="W82">
        <v>41.070833999999998</v>
      </c>
      <c r="X82">
        <v>142.342386</v>
      </c>
      <c r="Y82">
        <v>0</v>
      </c>
      <c r="Z82">
        <v>19.004708999999998</v>
      </c>
      <c r="AA82">
        <v>40.740333999999997</v>
      </c>
      <c r="AB82">
        <v>38.190482000000003</v>
      </c>
      <c r="AC82">
        <v>28.092110000000002</v>
      </c>
      <c r="AD82">
        <v>0</v>
      </c>
      <c r="AE82">
        <v>47.785375000000002</v>
      </c>
      <c r="AF82">
        <v>19.061351999999999</v>
      </c>
      <c r="AG82">
        <v>38.712330000000001</v>
      </c>
      <c r="AH82">
        <v>135.65786399999999</v>
      </c>
      <c r="AI82">
        <v>47.412925000000001</v>
      </c>
      <c r="AJ82">
        <v>0</v>
      </c>
      <c r="AK82">
        <v>49.064616000000001</v>
      </c>
      <c r="AL82">
        <v>38.750027000000003</v>
      </c>
      <c r="AM82">
        <v>15.276192999999999</v>
      </c>
      <c r="AN82">
        <v>0.79511500000000002</v>
      </c>
      <c r="AO82">
        <v>15.629922000000001</v>
      </c>
      <c r="AP82">
        <v>9.7818950000000005</v>
      </c>
      <c r="AQ82">
        <v>60.165050000000001</v>
      </c>
      <c r="AR82">
        <v>23.476780999999999</v>
      </c>
      <c r="AS82">
        <v>13.002703</v>
      </c>
      <c r="AT82">
        <v>12.747521000000001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53.65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2797.0828460000002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663.84150599999998</v>
      </c>
      <c r="L83">
        <v>446.56920000000002</v>
      </c>
      <c r="M83">
        <v>88.927199999999999</v>
      </c>
      <c r="N83">
        <v>56.024039000000002</v>
      </c>
      <c r="O83">
        <v>119.53519300000001</v>
      </c>
      <c r="P83">
        <v>100.0431</v>
      </c>
      <c r="Q83">
        <v>19.317501</v>
      </c>
      <c r="R83">
        <v>40.974271000000002</v>
      </c>
      <c r="S83">
        <v>25.508671</v>
      </c>
      <c r="T83">
        <v>0</v>
      </c>
      <c r="U83">
        <v>333.83947499999999</v>
      </c>
      <c r="V83">
        <v>12.092166000000001</v>
      </c>
      <c r="W83">
        <v>41.070833999999998</v>
      </c>
      <c r="X83">
        <v>142.342386</v>
      </c>
      <c r="Y83">
        <v>0</v>
      </c>
      <c r="Z83">
        <v>0</v>
      </c>
      <c r="AA83">
        <v>40.740333999999997</v>
      </c>
      <c r="AB83">
        <v>38.190482000000003</v>
      </c>
      <c r="AC83">
        <v>28.092110000000002</v>
      </c>
      <c r="AD83">
        <v>0</v>
      </c>
      <c r="AE83">
        <v>47.785375000000002</v>
      </c>
      <c r="AF83">
        <v>19.061351999999999</v>
      </c>
      <c r="AG83">
        <v>38.712330000000001</v>
      </c>
      <c r="AH83">
        <v>135.65786399999999</v>
      </c>
      <c r="AI83">
        <v>47.412925000000001</v>
      </c>
      <c r="AJ83">
        <v>0</v>
      </c>
      <c r="AK83">
        <v>49.064616000000001</v>
      </c>
      <c r="AL83">
        <v>38.750027000000003</v>
      </c>
      <c r="AM83">
        <v>15.276192999999999</v>
      </c>
      <c r="AN83">
        <v>0.79511500000000002</v>
      </c>
      <c r="AO83">
        <v>15.629922000000001</v>
      </c>
      <c r="AP83">
        <v>9.7818950000000005</v>
      </c>
      <c r="AQ83">
        <v>60.165050000000001</v>
      </c>
      <c r="AR83">
        <v>23.476780999999999</v>
      </c>
      <c r="AS83">
        <v>9.752027</v>
      </c>
      <c r="AT83">
        <v>12.747521000000001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48.72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2769.897461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663.84150599999998</v>
      </c>
      <c r="L84">
        <v>446.56920000000002</v>
      </c>
      <c r="M84">
        <v>88.927199999999999</v>
      </c>
      <c r="N84">
        <v>56.024039000000002</v>
      </c>
      <c r="O84">
        <v>119.53519300000001</v>
      </c>
      <c r="P84">
        <v>100.0431</v>
      </c>
      <c r="Q84">
        <v>19.317501</v>
      </c>
      <c r="R84">
        <v>40.974271000000002</v>
      </c>
      <c r="S84">
        <v>25.508671</v>
      </c>
      <c r="T84">
        <v>0</v>
      </c>
      <c r="U84">
        <v>333.83947499999999</v>
      </c>
      <c r="V84">
        <v>12.092166000000001</v>
      </c>
      <c r="W84">
        <v>41.070833999999998</v>
      </c>
      <c r="X84">
        <v>142.342386</v>
      </c>
      <c r="Y84">
        <v>0</v>
      </c>
      <c r="Z84">
        <v>0</v>
      </c>
      <c r="AA84">
        <v>40.740333999999997</v>
      </c>
      <c r="AB84">
        <v>38.190482000000003</v>
      </c>
      <c r="AC84">
        <v>28.092110000000002</v>
      </c>
      <c r="AD84">
        <v>0</v>
      </c>
      <c r="AE84">
        <v>47.785375000000002</v>
      </c>
      <c r="AF84">
        <v>19.061351999999999</v>
      </c>
      <c r="AG84">
        <v>38.712330000000001</v>
      </c>
      <c r="AH84">
        <v>135.65786399999999</v>
      </c>
      <c r="AI84">
        <v>47.412925000000001</v>
      </c>
      <c r="AJ84">
        <v>0</v>
      </c>
      <c r="AK84">
        <v>49.064616000000001</v>
      </c>
      <c r="AL84">
        <v>38.750027000000003</v>
      </c>
      <c r="AM84">
        <v>15.276192999999999</v>
      </c>
      <c r="AN84">
        <v>0.79511500000000002</v>
      </c>
      <c r="AO84">
        <v>15.629922000000001</v>
      </c>
      <c r="AP84">
        <v>9.7818950000000005</v>
      </c>
      <c r="AQ84">
        <v>60.165050000000001</v>
      </c>
      <c r="AR84">
        <v>23.476780999999999</v>
      </c>
      <c r="AS84">
        <v>9.752027</v>
      </c>
      <c r="AT84">
        <v>12.747521000000001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43.79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2764.9674610000002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663.84150599999998</v>
      </c>
      <c r="L85">
        <v>446.56920000000002</v>
      </c>
      <c r="M85">
        <v>88.927199999999999</v>
      </c>
      <c r="N85">
        <v>56.024039000000002</v>
      </c>
      <c r="O85">
        <v>119.53519300000001</v>
      </c>
      <c r="P85">
        <v>100.0431</v>
      </c>
      <c r="Q85">
        <v>19.317501</v>
      </c>
      <c r="R85">
        <v>40.974271000000002</v>
      </c>
      <c r="S85">
        <v>25.508671</v>
      </c>
      <c r="T85">
        <v>0</v>
      </c>
      <c r="U85">
        <v>333.83947499999999</v>
      </c>
      <c r="V85">
        <v>12.092166000000001</v>
      </c>
      <c r="W85">
        <v>41.070833999999998</v>
      </c>
      <c r="X85">
        <v>142.342386</v>
      </c>
      <c r="Y85">
        <v>0</v>
      </c>
      <c r="Z85">
        <v>0</v>
      </c>
      <c r="AA85">
        <v>40.740333999999997</v>
      </c>
      <c r="AB85">
        <v>38.190482000000003</v>
      </c>
      <c r="AC85">
        <v>28.092110000000002</v>
      </c>
      <c r="AD85">
        <v>0</v>
      </c>
      <c r="AE85">
        <v>47.785375000000002</v>
      </c>
      <c r="AF85">
        <v>19.061351999999999</v>
      </c>
      <c r="AG85">
        <v>38.712330000000001</v>
      </c>
      <c r="AH85">
        <v>135.65786399999999</v>
      </c>
      <c r="AI85">
        <v>7.3828909999999999</v>
      </c>
      <c r="AJ85">
        <v>0</v>
      </c>
      <c r="AK85">
        <v>49.064616000000001</v>
      </c>
      <c r="AL85">
        <v>38.750027000000003</v>
      </c>
      <c r="AM85">
        <v>15.276192999999999</v>
      </c>
      <c r="AN85">
        <v>0.79511500000000002</v>
      </c>
      <c r="AO85">
        <v>15.629922000000001</v>
      </c>
      <c r="AP85">
        <v>9.7818950000000005</v>
      </c>
      <c r="AQ85">
        <v>60.165050000000001</v>
      </c>
      <c r="AR85">
        <v>23.476780999999999</v>
      </c>
      <c r="AS85">
        <v>9.752027</v>
      </c>
      <c r="AT85">
        <v>12.747521000000001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40.11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2721.2574270000005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663.84150599999998</v>
      </c>
      <c r="L86">
        <v>446.56920000000002</v>
      </c>
      <c r="M86">
        <v>88.927199999999999</v>
      </c>
      <c r="N86">
        <v>56.024039000000002</v>
      </c>
      <c r="O86">
        <v>119.53519300000001</v>
      </c>
      <c r="P86">
        <v>100.0431</v>
      </c>
      <c r="Q86">
        <v>19.317501</v>
      </c>
      <c r="R86">
        <v>40.974271000000002</v>
      </c>
      <c r="S86">
        <v>25.508671</v>
      </c>
      <c r="T86">
        <v>0</v>
      </c>
      <c r="U86">
        <v>333.83947499999999</v>
      </c>
      <c r="V86">
        <v>12.092166000000001</v>
      </c>
      <c r="W86">
        <v>41.070833999999998</v>
      </c>
      <c r="X86">
        <v>142.342386</v>
      </c>
      <c r="Y86">
        <v>0</v>
      </c>
      <c r="Z86">
        <v>0</v>
      </c>
      <c r="AA86">
        <v>27.108297</v>
      </c>
      <c r="AB86">
        <v>38.190482000000003</v>
      </c>
      <c r="AC86">
        <v>28.092110000000002</v>
      </c>
      <c r="AD86">
        <v>0</v>
      </c>
      <c r="AE86">
        <v>47.785375000000002</v>
      </c>
      <c r="AF86">
        <v>17.155217</v>
      </c>
      <c r="AG86">
        <v>38.712330000000001</v>
      </c>
      <c r="AH86">
        <v>113.04822</v>
      </c>
      <c r="AI86">
        <v>3.0762040000000002</v>
      </c>
      <c r="AJ86">
        <v>0</v>
      </c>
      <c r="AK86">
        <v>49.064616000000001</v>
      </c>
      <c r="AL86">
        <v>38.750027000000003</v>
      </c>
      <c r="AM86">
        <v>10.204744</v>
      </c>
      <c r="AN86">
        <v>0.79511500000000002</v>
      </c>
      <c r="AO86">
        <v>15.629922000000001</v>
      </c>
      <c r="AP86">
        <v>9.7818950000000005</v>
      </c>
      <c r="AQ86">
        <v>58.459968000000003</v>
      </c>
      <c r="AR86">
        <v>23.476780999999999</v>
      </c>
      <c r="AS86">
        <v>9.752027</v>
      </c>
      <c r="AT86">
        <v>12.747521000000001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36.340000000000003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2668.2563930000006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663.84150599999998</v>
      </c>
      <c r="L87">
        <v>446.56920000000002</v>
      </c>
      <c r="M87">
        <v>88.927199999999999</v>
      </c>
      <c r="N87">
        <v>56.024039000000002</v>
      </c>
      <c r="O87">
        <v>119.53519300000001</v>
      </c>
      <c r="P87">
        <v>100.0431</v>
      </c>
      <c r="Q87">
        <v>19.317501</v>
      </c>
      <c r="R87">
        <v>40.974271000000002</v>
      </c>
      <c r="S87">
        <v>25.508671</v>
      </c>
      <c r="T87">
        <v>0</v>
      </c>
      <c r="U87">
        <v>333.83947499999999</v>
      </c>
      <c r="V87">
        <v>12.092166000000001</v>
      </c>
      <c r="W87">
        <v>41.070833999999998</v>
      </c>
      <c r="X87">
        <v>142.342386</v>
      </c>
      <c r="Y87">
        <v>0</v>
      </c>
      <c r="Z87">
        <v>0</v>
      </c>
      <c r="AA87">
        <v>27.108297</v>
      </c>
      <c r="AB87">
        <v>38.190482000000003</v>
      </c>
      <c r="AC87">
        <v>28.092110000000002</v>
      </c>
      <c r="AD87">
        <v>0</v>
      </c>
      <c r="AE87">
        <v>47.785375000000002</v>
      </c>
      <c r="AF87">
        <v>17.155217</v>
      </c>
      <c r="AG87">
        <v>38.712330000000001</v>
      </c>
      <c r="AH87">
        <v>113.04822</v>
      </c>
      <c r="AI87">
        <v>0</v>
      </c>
      <c r="AJ87">
        <v>0</v>
      </c>
      <c r="AK87">
        <v>49.064616000000001</v>
      </c>
      <c r="AL87">
        <v>38.750027000000003</v>
      </c>
      <c r="AM87">
        <v>10.204744</v>
      </c>
      <c r="AN87">
        <v>0.79511500000000002</v>
      </c>
      <c r="AO87">
        <v>15.629922000000001</v>
      </c>
      <c r="AP87">
        <v>9.7818950000000005</v>
      </c>
      <c r="AQ87">
        <v>58.459968000000003</v>
      </c>
      <c r="AR87">
        <v>19.208275</v>
      </c>
      <c r="AS87">
        <v>9.752027</v>
      </c>
      <c r="AT87">
        <v>12.747521000000001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33.54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2658.1116830000005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663.84150599999998</v>
      </c>
      <c r="L88">
        <v>446.56920000000002</v>
      </c>
      <c r="M88">
        <v>88.927199999999999</v>
      </c>
      <c r="N88">
        <v>56.024039000000002</v>
      </c>
      <c r="O88">
        <v>119.53519300000001</v>
      </c>
      <c r="P88">
        <v>100.0431</v>
      </c>
      <c r="Q88">
        <v>19.317501</v>
      </c>
      <c r="R88">
        <v>40.974271000000002</v>
      </c>
      <c r="S88">
        <v>25.508671</v>
      </c>
      <c r="T88">
        <v>0</v>
      </c>
      <c r="U88">
        <v>333.83947499999999</v>
      </c>
      <c r="V88">
        <v>12.092166000000001</v>
      </c>
      <c r="W88">
        <v>41.070833999999998</v>
      </c>
      <c r="X88">
        <v>142.342386</v>
      </c>
      <c r="Y88">
        <v>0</v>
      </c>
      <c r="Z88">
        <v>0</v>
      </c>
      <c r="AA88">
        <v>27.108297</v>
      </c>
      <c r="AB88">
        <v>38.190482000000003</v>
      </c>
      <c r="AC88">
        <v>28.092110000000002</v>
      </c>
      <c r="AD88">
        <v>0</v>
      </c>
      <c r="AE88">
        <v>47.785375000000002</v>
      </c>
      <c r="AF88">
        <v>17.155217</v>
      </c>
      <c r="AG88">
        <v>38.712330000000001</v>
      </c>
      <c r="AH88">
        <v>113.04822</v>
      </c>
      <c r="AI88">
        <v>0</v>
      </c>
      <c r="AJ88">
        <v>0</v>
      </c>
      <c r="AK88">
        <v>49.064616000000001</v>
      </c>
      <c r="AL88">
        <v>38.750027000000003</v>
      </c>
      <c r="AM88">
        <v>10.204744</v>
      </c>
      <c r="AN88">
        <v>0.79511500000000002</v>
      </c>
      <c r="AO88">
        <v>15.629922000000001</v>
      </c>
      <c r="AP88">
        <v>9.7818950000000005</v>
      </c>
      <c r="AQ88">
        <v>58.459968000000003</v>
      </c>
      <c r="AR88">
        <v>19.208275</v>
      </c>
      <c r="AS88">
        <v>9.752027</v>
      </c>
      <c r="AT88">
        <v>12.747521000000001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32.380000000000003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2656.9516830000007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663.84150599999998</v>
      </c>
      <c r="L89">
        <v>446.56920000000002</v>
      </c>
      <c r="M89">
        <v>88.927199999999999</v>
      </c>
      <c r="N89">
        <v>56.024039000000002</v>
      </c>
      <c r="O89">
        <v>119.53519300000001</v>
      </c>
      <c r="P89">
        <v>100.0431</v>
      </c>
      <c r="Q89">
        <v>19.317501</v>
      </c>
      <c r="R89">
        <v>40.974271000000002</v>
      </c>
      <c r="S89">
        <v>25.508671</v>
      </c>
      <c r="T89">
        <v>0</v>
      </c>
      <c r="U89">
        <v>333.83947499999999</v>
      </c>
      <c r="V89">
        <v>12.092166000000001</v>
      </c>
      <c r="W89">
        <v>41.070833999999998</v>
      </c>
      <c r="X89">
        <v>142.342386</v>
      </c>
      <c r="Y89">
        <v>0</v>
      </c>
      <c r="Z89">
        <v>0</v>
      </c>
      <c r="AA89">
        <v>27.108297</v>
      </c>
      <c r="AB89">
        <v>38.190482000000003</v>
      </c>
      <c r="AC89">
        <v>28.092110000000002</v>
      </c>
      <c r="AD89">
        <v>17.620925</v>
      </c>
      <c r="AE89">
        <v>47.785375000000002</v>
      </c>
      <c r="AF89">
        <v>17.155217</v>
      </c>
      <c r="AG89">
        <v>38.712330000000001</v>
      </c>
      <c r="AH89">
        <v>113.04822</v>
      </c>
      <c r="AI89">
        <v>0</v>
      </c>
      <c r="AJ89">
        <v>0</v>
      </c>
      <c r="AK89">
        <v>49.064616000000001</v>
      </c>
      <c r="AL89">
        <v>38.750027000000003</v>
      </c>
      <c r="AM89">
        <v>10.204744</v>
      </c>
      <c r="AN89">
        <v>0.79511500000000002</v>
      </c>
      <c r="AO89">
        <v>15.629922000000001</v>
      </c>
      <c r="AP89">
        <v>9.7818950000000005</v>
      </c>
      <c r="AQ89">
        <v>58.459968000000003</v>
      </c>
      <c r="AR89">
        <v>19.208275</v>
      </c>
      <c r="AS89">
        <v>11.702432999999999</v>
      </c>
      <c r="AT89">
        <v>12.747521000000001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29.87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2674.0130140000006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663.84150599999998</v>
      </c>
      <c r="L90">
        <v>446.56920000000002</v>
      </c>
      <c r="M90">
        <v>88.927199999999999</v>
      </c>
      <c r="N90">
        <v>56.024039000000002</v>
      </c>
      <c r="O90">
        <v>119.53519300000001</v>
      </c>
      <c r="P90">
        <v>100.0431</v>
      </c>
      <c r="Q90">
        <v>19.317501</v>
      </c>
      <c r="R90">
        <v>40.974271000000002</v>
      </c>
      <c r="S90">
        <v>25.508671</v>
      </c>
      <c r="T90">
        <v>0</v>
      </c>
      <c r="U90">
        <v>333.83947499999999</v>
      </c>
      <c r="V90">
        <v>12.092166000000001</v>
      </c>
      <c r="W90">
        <v>41.070833999999998</v>
      </c>
      <c r="X90">
        <v>142.342386</v>
      </c>
      <c r="Y90">
        <v>0</v>
      </c>
      <c r="Z90">
        <v>3.1897799999999998</v>
      </c>
      <c r="AA90">
        <v>40.740333999999997</v>
      </c>
      <c r="AB90">
        <v>38.190482000000003</v>
      </c>
      <c r="AC90">
        <v>28.092110000000002</v>
      </c>
      <c r="AD90">
        <v>18.131675999999999</v>
      </c>
      <c r="AE90">
        <v>47.785375000000002</v>
      </c>
      <c r="AF90">
        <v>19.061351999999999</v>
      </c>
      <c r="AG90">
        <v>38.712330000000001</v>
      </c>
      <c r="AH90">
        <v>135.65786399999999</v>
      </c>
      <c r="AI90">
        <v>0</v>
      </c>
      <c r="AJ90">
        <v>0</v>
      </c>
      <c r="AK90">
        <v>49.064616000000001</v>
      </c>
      <c r="AL90">
        <v>38.750027000000003</v>
      </c>
      <c r="AM90">
        <v>10.204744</v>
      </c>
      <c r="AN90">
        <v>0.79511500000000002</v>
      </c>
      <c r="AO90">
        <v>15.629922000000001</v>
      </c>
      <c r="AP90">
        <v>9.7818950000000005</v>
      </c>
      <c r="AQ90">
        <v>60.165050000000001</v>
      </c>
      <c r="AR90">
        <v>21.342528000000001</v>
      </c>
      <c r="AS90">
        <v>11.702432999999999</v>
      </c>
      <c r="AT90">
        <v>12.747521000000001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2718.8306960000004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663.84150599999998</v>
      </c>
      <c r="L91">
        <v>446.56920000000002</v>
      </c>
      <c r="M91">
        <v>88.927199999999999</v>
      </c>
      <c r="N91">
        <v>56.024039000000002</v>
      </c>
      <c r="O91">
        <v>119.53519300000001</v>
      </c>
      <c r="P91">
        <v>100.0431</v>
      </c>
      <c r="Q91">
        <v>19.317501</v>
      </c>
      <c r="R91">
        <v>40.974271000000002</v>
      </c>
      <c r="S91">
        <v>25.508671</v>
      </c>
      <c r="T91">
        <v>0</v>
      </c>
      <c r="U91">
        <v>333.83947499999999</v>
      </c>
      <c r="V91">
        <v>12.092166000000001</v>
      </c>
      <c r="W91">
        <v>41.070833999999998</v>
      </c>
      <c r="X91">
        <v>142.342386</v>
      </c>
      <c r="Y91">
        <v>0</v>
      </c>
      <c r="Z91">
        <v>19.004708999999998</v>
      </c>
      <c r="AA91">
        <v>40.740333999999997</v>
      </c>
      <c r="AB91">
        <v>38.190482000000003</v>
      </c>
      <c r="AC91">
        <v>28.092110000000002</v>
      </c>
      <c r="AD91">
        <v>18.131675999999999</v>
      </c>
      <c r="AE91">
        <v>47.785375000000002</v>
      </c>
      <c r="AF91">
        <v>19.061351999999999</v>
      </c>
      <c r="AG91">
        <v>38.712330000000001</v>
      </c>
      <c r="AH91">
        <v>135.65786399999999</v>
      </c>
      <c r="AI91">
        <v>0</v>
      </c>
      <c r="AJ91">
        <v>0</v>
      </c>
      <c r="AK91">
        <v>49.064616000000001</v>
      </c>
      <c r="AL91">
        <v>38.750027000000003</v>
      </c>
      <c r="AM91">
        <v>10.204744</v>
      </c>
      <c r="AN91">
        <v>0.79511500000000002</v>
      </c>
      <c r="AO91">
        <v>15.629922000000001</v>
      </c>
      <c r="AP91">
        <v>9.7818950000000005</v>
      </c>
      <c r="AQ91">
        <v>60.165050000000001</v>
      </c>
      <c r="AR91">
        <v>21.342528000000001</v>
      </c>
      <c r="AS91">
        <v>11.702432999999999</v>
      </c>
      <c r="AT91">
        <v>12.747521000000001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26.97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2732.6156249999999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663.84150599999998</v>
      </c>
      <c r="L92">
        <v>446.56920000000002</v>
      </c>
      <c r="M92">
        <v>88.927199999999999</v>
      </c>
      <c r="N92">
        <v>56.024039000000002</v>
      </c>
      <c r="O92">
        <v>119.53519300000001</v>
      </c>
      <c r="P92">
        <v>100.0431</v>
      </c>
      <c r="Q92">
        <v>19.317501</v>
      </c>
      <c r="R92">
        <v>40.974271000000002</v>
      </c>
      <c r="S92">
        <v>25.508671</v>
      </c>
      <c r="T92">
        <v>0</v>
      </c>
      <c r="U92">
        <v>333.83947499999999</v>
      </c>
      <c r="V92">
        <v>12.092166000000001</v>
      </c>
      <c r="W92">
        <v>41.070833999999998</v>
      </c>
      <c r="X92">
        <v>142.342386</v>
      </c>
      <c r="Y92">
        <v>0</v>
      </c>
      <c r="Z92">
        <v>19.004708999999998</v>
      </c>
      <c r="AA92">
        <v>40.740333999999997</v>
      </c>
      <c r="AB92">
        <v>38.190482000000003</v>
      </c>
      <c r="AC92">
        <v>28.092110000000002</v>
      </c>
      <c r="AD92">
        <v>18.131675999999999</v>
      </c>
      <c r="AE92">
        <v>47.785375000000002</v>
      </c>
      <c r="AF92">
        <v>19.061351999999999</v>
      </c>
      <c r="AG92">
        <v>38.712330000000001</v>
      </c>
      <c r="AH92">
        <v>135.65786399999999</v>
      </c>
      <c r="AI92">
        <v>0</v>
      </c>
      <c r="AJ92">
        <v>0</v>
      </c>
      <c r="AK92">
        <v>49.064616000000001</v>
      </c>
      <c r="AL92">
        <v>23.586973</v>
      </c>
      <c r="AM92">
        <v>10.204744</v>
      </c>
      <c r="AN92">
        <v>0.79511500000000002</v>
      </c>
      <c r="AO92">
        <v>15.629922000000001</v>
      </c>
      <c r="AP92">
        <v>9.7818950000000005</v>
      </c>
      <c r="AQ92">
        <v>60.165050000000001</v>
      </c>
      <c r="AR92">
        <v>21.342528000000001</v>
      </c>
      <c r="AS92">
        <v>11.702432999999999</v>
      </c>
      <c r="AT92">
        <v>12.747521000000001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2716.482571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663.84150599999998</v>
      </c>
      <c r="L93">
        <v>446.56920000000002</v>
      </c>
      <c r="M93">
        <v>88.927199999999999</v>
      </c>
      <c r="N93">
        <v>56.024039000000002</v>
      </c>
      <c r="O93">
        <v>119.53519300000001</v>
      </c>
      <c r="P93">
        <v>100.0431</v>
      </c>
      <c r="Q93">
        <v>19.317501</v>
      </c>
      <c r="R93">
        <v>40.974271000000002</v>
      </c>
      <c r="S93">
        <v>25.508671</v>
      </c>
      <c r="T93">
        <v>0</v>
      </c>
      <c r="U93">
        <v>333.83947499999999</v>
      </c>
      <c r="V93">
        <v>12.092166000000001</v>
      </c>
      <c r="W93">
        <v>41.070833999999998</v>
      </c>
      <c r="X93">
        <v>142.342386</v>
      </c>
      <c r="Y93">
        <v>0</v>
      </c>
      <c r="Z93">
        <v>19.004708999999998</v>
      </c>
      <c r="AA93">
        <v>40.740333999999997</v>
      </c>
      <c r="AB93">
        <v>38.190482000000003</v>
      </c>
      <c r="AC93">
        <v>28.092110000000002</v>
      </c>
      <c r="AD93">
        <v>18.131675999999999</v>
      </c>
      <c r="AE93">
        <v>47.785375000000002</v>
      </c>
      <c r="AF93">
        <v>19.061351999999999</v>
      </c>
      <c r="AG93">
        <v>38.712330000000001</v>
      </c>
      <c r="AH93">
        <v>135.65786399999999</v>
      </c>
      <c r="AI93">
        <v>0</v>
      </c>
      <c r="AJ93">
        <v>0</v>
      </c>
      <c r="AK93">
        <v>49.064616000000001</v>
      </c>
      <c r="AL93">
        <v>23.586973</v>
      </c>
      <c r="AM93">
        <v>10.204744</v>
      </c>
      <c r="AN93">
        <v>0.79511500000000002</v>
      </c>
      <c r="AO93">
        <v>15.629922000000001</v>
      </c>
      <c r="AP93">
        <v>9.7818950000000005</v>
      </c>
      <c r="AQ93">
        <v>60.165050000000001</v>
      </c>
      <c r="AR93">
        <v>21.342528000000001</v>
      </c>
      <c r="AS93">
        <v>14.302974000000001</v>
      </c>
      <c r="AT93">
        <v>12.747521000000001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25.13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2718.2131120000004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663.84150599999998</v>
      </c>
      <c r="L94">
        <v>446.56920000000002</v>
      </c>
      <c r="M94">
        <v>88.927199999999999</v>
      </c>
      <c r="N94">
        <v>56.024039000000002</v>
      </c>
      <c r="O94">
        <v>119.53519300000001</v>
      </c>
      <c r="P94">
        <v>100.0431</v>
      </c>
      <c r="Q94">
        <v>19.317501</v>
      </c>
      <c r="R94">
        <v>40.974271000000002</v>
      </c>
      <c r="S94">
        <v>25.508671</v>
      </c>
      <c r="T94">
        <v>0</v>
      </c>
      <c r="U94">
        <v>333.83947499999999</v>
      </c>
      <c r="V94">
        <v>12.092166000000001</v>
      </c>
      <c r="W94">
        <v>41.070833999999998</v>
      </c>
      <c r="X94">
        <v>142.342386</v>
      </c>
      <c r="Y94">
        <v>0</v>
      </c>
      <c r="Z94">
        <v>19.004708999999998</v>
      </c>
      <c r="AA94">
        <v>40.740333999999997</v>
      </c>
      <c r="AB94">
        <v>38.190482000000003</v>
      </c>
      <c r="AC94">
        <v>28.092110000000002</v>
      </c>
      <c r="AD94">
        <v>18.131675999999999</v>
      </c>
      <c r="AE94">
        <v>47.785375000000002</v>
      </c>
      <c r="AF94">
        <v>19.061351999999999</v>
      </c>
      <c r="AG94">
        <v>38.712330000000001</v>
      </c>
      <c r="AH94">
        <v>135.65786399999999</v>
      </c>
      <c r="AI94">
        <v>0</v>
      </c>
      <c r="AJ94">
        <v>0</v>
      </c>
      <c r="AK94">
        <v>49.064616000000001</v>
      </c>
      <c r="AL94">
        <v>23.586973</v>
      </c>
      <c r="AM94">
        <v>10.204744</v>
      </c>
      <c r="AN94">
        <v>0.79511500000000002</v>
      </c>
      <c r="AO94">
        <v>15.629922000000001</v>
      </c>
      <c r="AP94">
        <v>9.7818950000000005</v>
      </c>
      <c r="AQ94">
        <v>58.459968000000003</v>
      </c>
      <c r="AR94">
        <v>21.342528000000001</v>
      </c>
      <c r="AS94">
        <v>14.302974000000001</v>
      </c>
      <c r="AT94">
        <v>12.747521000000001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23.2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2714.5780300000001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663.84150599999998</v>
      </c>
      <c r="L95">
        <v>446.56920000000002</v>
      </c>
      <c r="M95">
        <v>88.927199999999999</v>
      </c>
      <c r="N95">
        <v>56.024039000000002</v>
      </c>
      <c r="O95">
        <v>119.53519300000001</v>
      </c>
      <c r="P95">
        <v>100.0431</v>
      </c>
      <c r="Q95">
        <v>19.317501</v>
      </c>
      <c r="R95">
        <v>40.974271000000002</v>
      </c>
      <c r="S95">
        <v>25.508671</v>
      </c>
      <c r="T95">
        <v>0</v>
      </c>
      <c r="U95">
        <v>333.83947499999999</v>
      </c>
      <c r="V95">
        <v>12.092166000000001</v>
      </c>
      <c r="W95">
        <v>41.070833999999998</v>
      </c>
      <c r="X95">
        <v>142.342386</v>
      </c>
      <c r="Y95">
        <v>0</v>
      </c>
      <c r="Z95">
        <v>0</v>
      </c>
      <c r="AA95">
        <v>27.108297</v>
      </c>
      <c r="AB95">
        <v>38.190482000000003</v>
      </c>
      <c r="AC95">
        <v>18.709199999999999</v>
      </c>
      <c r="AD95">
        <v>17.620925</v>
      </c>
      <c r="AE95">
        <v>47.785375000000002</v>
      </c>
      <c r="AF95">
        <v>8.5776079999999997</v>
      </c>
      <c r="AG95">
        <v>38.712330000000001</v>
      </c>
      <c r="AH95">
        <v>113.04822</v>
      </c>
      <c r="AI95">
        <v>0</v>
      </c>
      <c r="AJ95">
        <v>0</v>
      </c>
      <c r="AK95">
        <v>49.064616000000001</v>
      </c>
      <c r="AL95">
        <v>23.586973</v>
      </c>
      <c r="AM95">
        <v>10.204744</v>
      </c>
      <c r="AN95">
        <v>0.79511500000000002</v>
      </c>
      <c r="AO95">
        <v>15.629922000000001</v>
      </c>
      <c r="AP95">
        <v>9.7818950000000005</v>
      </c>
      <c r="AQ95">
        <v>58.459968000000003</v>
      </c>
      <c r="AR95">
        <v>17.074021999999999</v>
      </c>
      <c r="AS95">
        <v>11.702432999999999</v>
      </c>
      <c r="AT95">
        <v>12.747521000000001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18.559999999999999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2627.4451880000001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663.84150599999998</v>
      </c>
      <c r="L96">
        <v>446.56920000000002</v>
      </c>
      <c r="M96">
        <v>88.927199999999999</v>
      </c>
      <c r="N96">
        <v>56.024039000000002</v>
      </c>
      <c r="O96">
        <v>119.53519300000001</v>
      </c>
      <c r="P96">
        <v>100.0431</v>
      </c>
      <c r="Q96">
        <v>19.317501</v>
      </c>
      <c r="R96">
        <v>40.974271000000002</v>
      </c>
      <c r="S96">
        <v>25.508671</v>
      </c>
      <c r="T96">
        <v>0</v>
      </c>
      <c r="U96">
        <v>333.83947499999999</v>
      </c>
      <c r="V96">
        <v>12.092166000000001</v>
      </c>
      <c r="W96">
        <v>41.070833999999998</v>
      </c>
      <c r="X96">
        <v>142.342386</v>
      </c>
      <c r="Y96">
        <v>0</v>
      </c>
      <c r="Z96">
        <v>0</v>
      </c>
      <c r="AA96">
        <v>13.580111</v>
      </c>
      <c r="AB96">
        <v>38.190482000000003</v>
      </c>
      <c r="AC96">
        <v>9.3545999999999996</v>
      </c>
      <c r="AD96">
        <v>17.620925</v>
      </c>
      <c r="AE96">
        <v>47.785375000000002</v>
      </c>
      <c r="AF96">
        <v>8.5776079999999997</v>
      </c>
      <c r="AG96">
        <v>38.712330000000001</v>
      </c>
      <c r="AH96">
        <v>90.438575999999998</v>
      </c>
      <c r="AI96">
        <v>0</v>
      </c>
      <c r="AJ96">
        <v>0</v>
      </c>
      <c r="AK96">
        <v>49.064616000000001</v>
      </c>
      <c r="AL96">
        <v>23.586973</v>
      </c>
      <c r="AM96">
        <v>5.0250630000000003</v>
      </c>
      <c r="AN96">
        <v>0.79511500000000002</v>
      </c>
      <c r="AO96">
        <v>15.629922000000001</v>
      </c>
      <c r="AP96">
        <v>9.7818950000000005</v>
      </c>
      <c r="AQ96">
        <v>58.459968000000003</v>
      </c>
      <c r="AR96">
        <v>17.074021999999999</v>
      </c>
      <c r="AS96">
        <v>10.402163</v>
      </c>
      <c r="AT96">
        <v>12.747521000000001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11.12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2568.0328070000005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663.84150599999998</v>
      </c>
      <c r="L97">
        <v>446.56920000000002</v>
      </c>
      <c r="M97">
        <v>88.927199999999999</v>
      </c>
      <c r="N97">
        <v>56.024039000000002</v>
      </c>
      <c r="O97">
        <v>119.53519300000001</v>
      </c>
      <c r="P97">
        <v>100.0431</v>
      </c>
      <c r="Q97">
        <v>19.317501</v>
      </c>
      <c r="R97">
        <v>40.974271000000002</v>
      </c>
      <c r="S97">
        <v>25.508671</v>
      </c>
      <c r="T97">
        <v>0</v>
      </c>
      <c r="U97">
        <v>333.83947499999999</v>
      </c>
      <c r="V97">
        <v>12.092166000000001</v>
      </c>
      <c r="W97">
        <v>41.070833999999998</v>
      </c>
      <c r="X97">
        <v>142.342386</v>
      </c>
      <c r="Y97">
        <v>0</v>
      </c>
      <c r="Z97">
        <v>0</v>
      </c>
      <c r="AA97">
        <v>0</v>
      </c>
      <c r="AB97">
        <v>38.190482000000003</v>
      </c>
      <c r="AC97">
        <v>9.3545999999999996</v>
      </c>
      <c r="AD97">
        <v>26.431387000000001</v>
      </c>
      <c r="AE97">
        <v>47.785375000000002</v>
      </c>
      <c r="AF97">
        <v>8.5776079999999997</v>
      </c>
      <c r="AG97">
        <v>38.712330000000001</v>
      </c>
      <c r="AH97">
        <v>90.438575999999998</v>
      </c>
      <c r="AI97">
        <v>0</v>
      </c>
      <c r="AJ97">
        <v>0</v>
      </c>
      <c r="AK97">
        <v>49.064616000000001</v>
      </c>
      <c r="AL97">
        <v>23.586973</v>
      </c>
      <c r="AM97">
        <v>5.0250630000000003</v>
      </c>
      <c r="AN97">
        <v>0.79511500000000002</v>
      </c>
      <c r="AO97">
        <v>15.629922000000001</v>
      </c>
      <c r="AP97">
        <v>9.7818950000000005</v>
      </c>
      <c r="AQ97">
        <v>58.459968000000003</v>
      </c>
      <c r="AR97">
        <v>19.208275</v>
      </c>
      <c r="AS97">
        <v>10.402163</v>
      </c>
      <c r="AT97">
        <v>12.747521000000001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12.95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2567.2274110000003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663.84150599999998</v>
      </c>
      <c r="L98">
        <v>446.56920000000002</v>
      </c>
      <c r="M98">
        <v>88.927199999999999</v>
      </c>
      <c r="N98">
        <v>56.024039000000002</v>
      </c>
      <c r="O98">
        <v>119.53519300000001</v>
      </c>
      <c r="P98">
        <v>100.0431</v>
      </c>
      <c r="Q98">
        <v>19.317501</v>
      </c>
      <c r="R98">
        <v>40.974271000000002</v>
      </c>
      <c r="S98">
        <v>25.508671</v>
      </c>
      <c r="T98">
        <v>0</v>
      </c>
      <c r="U98">
        <v>333.83947499999999</v>
      </c>
      <c r="V98">
        <v>12.092166000000001</v>
      </c>
      <c r="W98">
        <v>41.070833999999998</v>
      </c>
      <c r="X98">
        <v>142.342386</v>
      </c>
      <c r="Y98">
        <v>0</v>
      </c>
      <c r="Z98">
        <v>0</v>
      </c>
      <c r="AA98">
        <v>0</v>
      </c>
      <c r="AB98">
        <v>38.190482000000003</v>
      </c>
      <c r="AC98">
        <v>9.3545999999999996</v>
      </c>
      <c r="AD98">
        <v>26.431387000000001</v>
      </c>
      <c r="AE98">
        <v>47.785375000000002</v>
      </c>
      <c r="AF98">
        <v>8.5776079999999997</v>
      </c>
      <c r="AG98">
        <v>38.712330000000001</v>
      </c>
      <c r="AH98">
        <v>90.438575999999998</v>
      </c>
      <c r="AI98">
        <v>0</v>
      </c>
      <c r="AJ98">
        <v>0</v>
      </c>
      <c r="AK98">
        <v>49.064616000000001</v>
      </c>
      <c r="AL98">
        <v>23.586973</v>
      </c>
      <c r="AM98">
        <v>0</v>
      </c>
      <c r="AN98">
        <v>0.79511500000000002</v>
      </c>
      <c r="AO98">
        <v>15.629922000000001</v>
      </c>
      <c r="AP98">
        <v>9.7818950000000005</v>
      </c>
      <c r="AQ98">
        <v>58.459968000000003</v>
      </c>
      <c r="AR98">
        <v>19.208275</v>
      </c>
      <c r="AS98">
        <v>10.402163</v>
      </c>
      <c r="AT98">
        <v>12.747521000000001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12.95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2562.2023480000003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14.119906153999979</v>
      </c>
      <c r="L99">
        <f t="shared" si="2"/>
        <v>10.324017946750002</v>
      </c>
      <c r="M99">
        <f t="shared" si="2"/>
        <v>2.1342528000000014</v>
      </c>
      <c r="N99">
        <f t="shared" si="2"/>
        <v>1.3445769844999982</v>
      </c>
      <c r="O99">
        <f t="shared" si="2"/>
        <v>2.8688446319999961</v>
      </c>
      <c r="P99">
        <f t="shared" si="2"/>
        <v>2.4010344000000008</v>
      </c>
      <c r="Q99">
        <f t="shared" si="2"/>
        <v>0.35221031174999984</v>
      </c>
      <c r="R99">
        <f t="shared" si="2"/>
        <v>0.94885568350000071</v>
      </c>
      <c r="S99">
        <f t="shared" si="2"/>
        <v>0.46012636750000002</v>
      </c>
      <c r="T99">
        <f t="shared" si="2"/>
        <v>0</v>
      </c>
      <c r="U99">
        <f t="shared" si="2"/>
        <v>7.5967108155000034</v>
      </c>
      <c r="V99">
        <f t="shared" si="2"/>
        <v>0.37929209649999901</v>
      </c>
      <c r="W99">
        <f t="shared" si="2"/>
        <v>0.95557666225000082</v>
      </c>
      <c r="X99">
        <f t="shared" si="2"/>
        <v>3.4162172640000037</v>
      </c>
      <c r="Y99">
        <f t="shared" si="2"/>
        <v>0</v>
      </c>
      <c r="Z99">
        <f t="shared" si="2"/>
        <v>0.10485657200000005</v>
      </c>
      <c r="AA99">
        <f t="shared" si="2"/>
        <v>0.26724733649999988</v>
      </c>
      <c r="AB99">
        <f t="shared" si="2"/>
        <v>0.45157281800000038</v>
      </c>
      <c r="AC99">
        <f t="shared" si="2"/>
        <v>0.18955096750000011</v>
      </c>
      <c r="AD99">
        <f t="shared" si="2"/>
        <v>4.9095982249999996E-2</v>
      </c>
      <c r="AE99">
        <f t="shared" si="2"/>
        <v>1.146849</v>
      </c>
      <c r="AF99">
        <f t="shared" si="2"/>
        <v>0.2468445010000001</v>
      </c>
      <c r="AG99">
        <f t="shared" si="2"/>
        <v>0.92909591999999852</v>
      </c>
      <c r="AH99">
        <f t="shared" si="2"/>
        <v>1.9131237202499991</v>
      </c>
      <c r="AI99">
        <f t="shared" si="2"/>
        <v>0.16146505199999997</v>
      </c>
      <c r="AJ99">
        <f t="shared" si="2"/>
        <v>0</v>
      </c>
      <c r="AK99">
        <f t="shared" si="2"/>
        <v>1.1775507840000008</v>
      </c>
      <c r="AL99">
        <f t="shared" si="2"/>
        <v>0.88535388199999965</v>
      </c>
      <c r="AM99">
        <f t="shared" si="2"/>
        <v>5.775344000000001E-2</v>
      </c>
      <c r="AN99">
        <f t="shared" si="2"/>
        <v>1.9720718999999973E-2</v>
      </c>
      <c r="AO99">
        <f t="shared" si="2"/>
        <v>0.38222263800000023</v>
      </c>
      <c r="AP99">
        <f t="shared" si="2"/>
        <v>0.27166428550000016</v>
      </c>
      <c r="AQ99">
        <f t="shared" si="2"/>
        <v>0.43236017850000019</v>
      </c>
      <c r="AR99">
        <f t="shared" si="2"/>
        <v>0.48020688299999981</v>
      </c>
      <c r="AS99">
        <f t="shared" si="2"/>
        <v>0.34902505800000005</v>
      </c>
      <c r="AT99">
        <f t="shared" si="2"/>
        <v>0.32969679175000016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1.0903950000000002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58.237273647499975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45198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L2" t="s">
        <v>18</v>
      </c>
      <c r="R2" t="s">
        <v>39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85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85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63.585610000000003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63.585610000000003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9.3895599999999995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9.3895599999999995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110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110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110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110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110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124.19605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124.19605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124.19605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124.19605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124.19605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124.19605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110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0.31889083000000001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0.31889083000000001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45198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258.95999999999998</v>
      </c>
      <c r="C3" s="34">
        <v>74.12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115.99</v>
      </c>
      <c r="N3">
        <v>271.86</v>
      </c>
      <c r="O3">
        <v>101.25</v>
      </c>
      <c r="P3">
        <v>5.21</v>
      </c>
      <c r="Q3">
        <v>18.75</v>
      </c>
      <c r="R3" s="93">
        <v>0</v>
      </c>
      <c r="S3" s="93">
        <v>0</v>
      </c>
      <c r="T3" s="93">
        <v>0</v>
      </c>
      <c r="U3">
        <v>4.7699999999999996</v>
      </c>
      <c r="V3">
        <v>0</v>
      </c>
      <c r="W3">
        <v>0</v>
      </c>
      <c r="X3">
        <v>34.01</v>
      </c>
      <c r="Y3">
        <v>11.34</v>
      </c>
      <c r="Z3">
        <v>11.33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10.01</v>
      </c>
      <c r="AH3">
        <v>29.08</v>
      </c>
      <c r="AI3">
        <v>29.08</v>
      </c>
      <c r="AJ3">
        <v>27.78</v>
      </c>
      <c r="AK3">
        <v>0</v>
      </c>
      <c r="AL3">
        <v>0</v>
      </c>
    </row>
    <row r="4" spans="1:38">
      <c r="A4" t="s">
        <v>46</v>
      </c>
      <c r="B4" s="34">
        <v>258.95999999999998</v>
      </c>
      <c r="C4" s="34">
        <v>74.12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115.99</v>
      </c>
      <c r="N4">
        <v>271.86</v>
      </c>
      <c r="O4">
        <v>101.25</v>
      </c>
      <c r="P4">
        <v>5.21</v>
      </c>
      <c r="Q4">
        <v>18.66</v>
      </c>
      <c r="R4" s="93">
        <v>0</v>
      </c>
      <c r="S4" s="93">
        <v>0</v>
      </c>
      <c r="T4" s="93">
        <v>0</v>
      </c>
      <c r="U4">
        <v>4.7699999999999996</v>
      </c>
      <c r="V4">
        <v>0</v>
      </c>
      <c r="W4">
        <v>0</v>
      </c>
      <c r="X4">
        <v>36.51</v>
      </c>
      <c r="Y4">
        <v>12.17</v>
      </c>
      <c r="Z4">
        <v>12.17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10.34</v>
      </c>
      <c r="AH4">
        <v>29.34</v>
      </c>
      <c r="AI4">
        <v>29.34</v>
      </c>
      <c r="AJ4">
        <v>27.78</v>
      </c>
      <c r="AK4">
        <v>0</v>
      </c>
      <c r="AL4">
        <v>0</v>
      </c>
    </row>
    <row r="5" spans="1:38">
      <c r="A5" t="s">
        <v>47</v>
      </c>
      <c r="B5" s="34">
        <v>258.95999999999998</v>
      </c>
      <c r="C5" s="34">
        <v>74.12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115.99</v>
      </c>
      <c r="N5">
        <v>271.86</v>
      </c>
      <c r="O5">
        <v>101.25</v>
      </c>
      <c r="P5">
        <v>5.21</v>
      </c>
      <c r="Q5">
        <v>20.010000000000002</v>
      </c>
      <c r="R5" s="93">
        <v>0</v>
      </c>
      <c r="S5" s="93">
        <v>0</v>
      </c>
      <c r="T5" s="93">
        <v>0</v>
      </c>
      <c r="U5">
        <v>4.7699999999999996</v>
      </c>
      <c r="V5">
        <v>0</v>
      </c>
      <c r="W5">
        <v>0</v>
      </c>
      <c r="X5">
        <v>39.51</v>
      </c>
      <c r="Y5">
        <v>13.17</v>
      </c>
      <c r="Z5">
        <v>13.17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9.77</v>
      </c>
      <c r="AH5">
        <v>29.62</v>
      </c>
      <c r="AI5">
        <v>29.62</v>
      </c>
      <c r="AJ5">
        <v>27.78</v>
      </c>
      <c r="AK5">
        <v>0</v>
      </c>
      <c r="AL5">
        <v>0</v>
      </c>
    </row>
    <row r="6" spans="1:38">
      <c r="A6" t="s">
        <v>48</v>
      </c>
      <c r="B6" s="34">
        <v>258.95999999999998</v>
      </c>
      <c r="C6" s="34">
        <v>74.12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115.99</v>
      </c>
      <c r="N6">
        <v>271.86</v>
      </c>
      <c r="O6">
        <v>101.25</v>
      </c>
      <c r="P6">
        <v>5.21</v>
      </c>
      <c r="Q6">
        <v>20.81</v>
      </c>
      <c r="R6" s="93">
        <v>0</v>
      </c>
      <c r="S6" s="93">
        <v>0</v>
      </c>
      <c r="T6" s="93">
        <v>0</v>
      </c>
      <c r="U6">
        <v>4.7699999999999996</v>
      </c>
      <c r="V6">
        <v>0</v>
      </c>
      <c r="W6">
        <v>0</v>
      </c>
      <c r="X6">
        <v>38.51</v>
      </c>
      <c r="Y6">
        <v>12.84</v>
      </c>
      <c r="Z6">
        <v>12.83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9.7200000000000006</v>
      </c>
      <c r="AH6">
        <v>29.84</v>
      </c>
      <c r="AI6">
        <v>29.84</v>
      </c>
      <c r="AJ6">
        <v>27.78</v>
      </c>
      <c r="AK6">
        <v>0</v>
      </c>
      <c r="AL6">
        <v>0</v>
      </c>
    </row>
    <row r="7" spans="1:38">
      <c r="A7" t="s">
        <v>49</v>
      </c>
      <c r="B7" s="34">
        <v>258.95999999999998</v>
      </c>
      <c r="C7" s="34">
        <v>74.12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115.99</v>
      </c>
      <c r="N7">
        <v>271.86</v>
      </c>
      <c r="O7">
        <v>101.25</v>
      </c>
      <c r="P7">
        <v>5.21</v>
      </c>
      <c r="Q7">
        <v>21.61</v>
      </c>
      <c r="R7" s="93">
        <v>0</v>
      </c>
      <c r="S7" s="93">
        <v>0</v>
      </c>
      <c r="T7" s="93">
        <v>0</v>
      </c>
      <c r="U7">
        <v>4.7699999999999996</v>
      </c>
      <c r="V7">
        <v>0</v>
      </c>
      <c r="W7">
        <v>0</v>
      </c>
      <c r="X7">
        <v>38.51</v>
      </c>
      <c r="Y7">
        <v>12.84</v>
      </c>
      <c r="Z7">
        <v>12.83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9.64</v>
      </c>
      <c r="AH7">
        <v>30</v>
      </c>
      <c r="AI7">
        <v>30</v>
      </c>
      <c r="AJ7">
        <v>27.78</v>
      </c>
      <c r="AK7">
        <v>0</v>
      </c>
      <c r="AL7">
        <v>0</v>
      </c>
    </row>
    <row r="8" spans="1:38">
      <c r="A8" t="s">
        <v>50</v>
      </c>
      <c r="B8" s="34">
        <v>258.95999999999998</v>
      </c>
      <c r="C8" s="34">
        <v>74.12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115.99</v>
      </c>
      <c r="N8">
        <v>271.86</v>
      </c>
      <c r="O8">
        <v>101.25</v>
      </c>
      <c r="P8">
        <v>5.21</v>
      </c>
      <c r="Q8">
        <v>22.01</v>
      </c>
      <c r="R8" s="93">
        <v>0</v>
      </c>
      <c r="S8" s="93">
        <v>0</v>
      </c>
      <c r="T8" s="93">
        <v>0</v>
      </c>
      <c r="U8">
        <v>4.7699999999999996</v>
      </c>
      <c r="V8">
        <v>0</v>
      </c>
      <c r="W8">
        <v>0</v>
      </c>
      <c r="X8">
        <v>37.619999999999997</v>
      </c>
      <c r="Y8">
        <v>12.54</v>
      </c>
      <c r="Z8">
        <v>12.55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9.56</v>
      </c>
      <c r="AH8">
        <v>30.67</v>
      </c>
      <c r="AI8">
        <v>30.67</v>
      </c>
      <c r="AJ8">
        <v>27.78</v>
      </c>
      <c r="AK8">
        <v>0</v>
      </c>
      <c r="AL8">
        <v>0</v>
      </c>
    </row>
    <row r="9" spans="1:38">
      <c r="A9" t="s">
        <v>51</v>
      </c>
      <c r="B9" s="34">
        <v>258.95999999999998</v>
      </c>
      <c r="C9" s="34">
        <v>74.12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115.99</v>
      </c>
      <c r="N9">
        <v>271.86</v>
      </c>
      <c r="O9">
        <v>101.25</v>
      </c>
      <c r="P9">
        <v>5.21</v>
      </c>
      <c r="Q9">
        <v>13.66</v>
      </c>
      <c r="R9" s="93">
        <v>0</v>
      </c>
      <c r="S9" s="93">
        <v>0</v>
      </c>
      <c r="T9" s="93">
        <v>0</v>
      </c>
      <c r="U9">
        <v>4.7699999999999996</v>
      </c>
      <c r="V9">
        <v>0</v>
      </c>
      <c r="W9">
        <v>0</v>
      </c>
      <c r="X9">
        <v>37.49</v>
      </c>
      <c r="Y9">
        <v>12.5</v>
      </c>
      <c r="Z9">
        <v>12.5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9.56</v>
      </c>
      <c r="AH9">
        <v>30.67</v>
      </c>
      <c r="AI9">
        <v>30.67</v>
      </c>
      <c r="AJ9">
        <v>27.78</v>
      </c>
      <c r="AK9">
        <v>0</v>
      </c>
      <c r="AL9">
        <v>0</v>
      </c>
    </row>
    <row r="10" spans="1:38">
      <c r="A10" t="s">
        <v>52</v>
      </c>
      <c r="B10" s="34">
        <v>258.95999999999998</v>
      </c>
      <c r="C10" s="34">
        <v>74.12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115.99</v>
      </c>
      <c r="N10">
        <v>271.86</v>
      </c>
      <c r="O10">
        <v>101.25</v>
      </c>
      <c r="P10">
        <v>5.21</v>
      </c>
      <c r="Q10">
        <v>14.06</v>
      </c>
      <c r="R10" s="93">
        <v>0</v>
      </c>
      <c r="S10" s="93">
        <v>0</v>
      </c>
      <c r="T10" s="93">
        <v>0</v>
      </c>
      <c r="U10">
        <v>4.7699999999999996</v>
      </c>
      <c r="V10">
        <v>0</v>
      </c>
      <c r="W10">
        <v>0</v>
      </c>
      <c r="X10">
        <v>37.51</v>
      </c>
      <c r="Y10">
        <v>12.5</v>
      </c>
      <c r="Z10">
        <v>12.51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11.67</v>
      </c>
      <c r="AH10">
        <v>29.84</v>
      </c>
      <c r="AI10">
        <v>29.84</v>
      </c>
      <c r="AJ10">
        <v>27.78</v>
      </c>
      <c r="AK10">
        <v>0</v>
      </c>
      <c r="AL10">
        <v>0</v>
      </c>
    </row>
    <row r="11" spans="1:38">
      <c r="A11" t="s">
        <v>53</v>
      </c>
      <c r="B11" s="34">
        <v>258.95999999999998</v>
      </c>
      <c r="C11" s="34">
        <v>74.12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115.99</v>
      </c>
      <c r="N11">
        <v>271.86</v>
      </c>
      <c r="O11">
        <v>101.25</v>
      </c>
      <c r="P11">
        <v>5.21</v>
      </c>
      <c r="Q11">
        <v>14.26</v>
      </c>
      <c r="R11" s="93">
        <v>0</v>
      </c>
      <c r="S11" s="93">
        <v>0</v>
      </c>
      <c r="T11" s="93">
        <v>0</v>
      </c>
      <c r="U11">
        <v>4.7699999999999996</v>
      </c>
      <c r="V11">
        <v>0</v>
      </c>
      <c r="W11">
        <v>0</v>
      </c>
      <c r="X11">
        <v>40.01</v>
      </c>
      <c r="Y11">
        <v>13.34</v>
      </c>
      <c r="Z11">
        <v>13.33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11.67</v>
      </c>
      <c r="AH11">
        <v>29.59</v>
      </c>
      <c r="AI11">
        <v>29.59</v>
      </c>
      <c r="AJ11">
        <v>27.82</v>
      </c>
      <c r="AK11">
        <v>0</v>
      </c>
      <c r="AL11">
        <v>0</v>
      </c>
    </row>
    <row r="12" spans="1:38">
      <c r="A12" t="s">
        <v>54</v>
      </c>
      <c r="B12" s="34">
        <v>258.95999999999998</v>
      </c>
      <c r="C12" s="34">
        <v>74.12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115.99</v>
      </c>
      <c r="N12">
        <v>271.86</v>
      </c>
      <c r="O12">
        <v>101.25</v>
      </c>
      <c r="P12">
        <v>5.21</v>
      </c>
      <c r="Q12">
        <v>14.96</v>
      </c>
      <c r="R12" s="93">
        <v>0</v>
      </c>
      <c r="S12" s="93">
        <v>0</v>
      </c>
      <c r="T12" s="93">
        <v>0</v>
      </c>
      <c r="U12">
        <v>4.7699999999999996</v>
      </c>
      <c r="V12">
        <v>0</v>
      </c>
      <c r="W12">
        <v>0</v>
      </c>
      <c r="X12">
        <v>39.01</v>
      </c>
      <c r="Y12">
        <v>13</v>
      </c>
      <c r="Z12">
        <v>13.01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11.75</v>
      </c>
      <c r="AH12">
        <v>29.02</v>
      </c>
      <c r="AI12">
        <v>29.02</v>
      </c>
      <c r="AJ12">
        <v>27.82</v>
      </c>
      <c r="AK12">
        <v>0</v>
      </c>
      <c r="AL12">
        <v>0</v>
      </c>
    </row>
    <row r="13" spans="1:38">
      <c r="A13" t="s">
        <v>55</v>
      </c>
      <c r="B13" s="34">
        <v>258.95999999999998</v>
      </c>
      <c r="C13" s="34">
        <v>74.12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115.99</v>
      </c>
      <c r="N13">
        <v>271.86</v>
      </c>
      <c r="O13">
        <v>101.25</v>
      </c>
      <c r="P13">
        <v>5.21</v>
      </c>
      <c r="Q13">
        <v>14.96</v>
      </c>
      <c r="R13" s="93">
        <v>0</v>
      </c>
      <c r="S13" s="93">
        <v>0</v>
      </c>
      <c r="T13" s="93">
        <v>0</v>
      </c>
      <c r="U13">
        <v>4.7699999999999996</v>
      </c>
      <c r="V13">
        <v>0</v>
      </c>
      <c r="W13">
        <v>0</v>
      </c>
      <c r="X13">
        <v>39.01</v>
      </c>
      <c r="Y13">
        <v>13</v>
      </c>
      <c r="Z13">
        <v>13.01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12.01</v>
      </c>
      <c r="AH13">
        <v>28.92</v>
      </c>
      <c r="AI13">
        <v>28.92</v>
      </c>
      <c r="AJ13">
        <v>27.82</v>
      </c>
      <c r="AK13">
        <v>0</v>
      </c>
      <c r="AL13">
        <v>0</v>
      </c>
    </row>
    <row r="14" spans="1:38">
      <c r="A14" t="s">
        <v>56</v>
      </c>
      <c r="B14" s="34">
        <v>258.95999999999998</v>
      </c>
      <c r="C14" s="34">
        <v>74.12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115.99</v>
      </c>
      <c r="N14">
        <v>271.86</v>
      </c>
      <c r="O14">
        <v>101.25</v>
      </c>
      <c r="P14">
        <v>5.21</v>
      </c>
      <c r="Q14">
        <v>14.97</v>
      </c>
      <c r="R14" s="93">
        <v>0</v>
      </c>
      <c r="S14" s="93">
        <v>0</v>
      </c>
      <c r="T14" s="93">
        <v>0</v>
      </c>
      <c r="U14">
        <v>4.7699999999999996</v>
      </c>
      <c r="V14">
        <v>0</v>
      </c>
      <c r="W14">
        <v>0</v>
      </c>
      <c r="X14">
        <v>38.119999999999997</v>
      </c>
      <c r="Y14">
        <v>12.71</v>
      </c>
      <c r="Z14">
        <v>12.71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12.13</v>
      </c>
      <c r="AH14">
        <v>28.91</v>
      </c>
      <c r="AI14">
        <v>28.91</v>
      </c>
      <c r="AJ14">
        <v>27.82</v>
      </c>
      <c r="AK14">
        <v>0</v>
      </c>
      <c r="AL14">
        <v>0</v>
      </c>
    </row>
    <row r="15" spans="1:38">
      <c r="A15" t="s">
        <v>57</v>
      </c>
      <c r="B15" s="34">
        <v>258.95999999999998</v>
      </c>
      <c r="C15" s="34">
        <v>74.12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115.99</v>
      </c>
      <c r="N15">
        <v>271.86</v>
      </c>
      <c r="O15">
        <v>101.25</v>
      </c>
      <c r="P15">
        <v>5.13</v>
      </c>
      <c r="Q15">
        <v>10.01</v>
      </c>
      <c r="R15" s="93">
        <v>0</v>
      </c>
      <c r="S15" s="93">
        <v>0</v>
      </c>
      <c r="T15" s="93">
        <v>0</v>
      </c>
      <c r="U15">
        <v>4.6100000000000003</v>
      </c>
      <c r="V15">
        <v>0</v>
      </c>
      <c r="W15">
        <v>0</v>
      </c>
      <c r="X15">
        <v>37.99</v>
      </c>
      <c r="Y15">
        <v>12.66</v>
      </c>
      <c r="Z15">
        <v>12.68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12.01</v>
      </c>
      <c r="AH15">
        <v>29.21</v>
      </c>
      <c r="AI15">
        <v>29.21</v>
      </c>
      <c r="AJ15">
        <v>27.82</v>
      </c>
      <c r="AK15">
        <v>0</v>
      </c>
      <c r="AL15">
        <v>0</v>
      </c>
    </row>
    <row r="16" spans="1:38">
      <c r="A16" t="s">
        <v>58</v>
      </c>
      <c r="B16" s="34">
        <v>258.95999999999998</v>
      </c>
      <c r="C16" s="34">
        <v>74.12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115.99</v>
      </c>
      <c r="N16">
        <v>271.86</v>
      </c>
      <c r="O16">
        <v>101.25</v>
      </c>
      <c r="P16">
        <v>5.13</v>
      </c>
      <c r="Q16">
        <v>10.36</v>
      </c>
      <c r="R16" s="93">
        <v>0</v>
      </c>
      <c r="S16" s="93">
        <v>0</v>
      </c>
      <c r="T16" s="93">
        <v>0</v>
      </c>
      <c r="U16">
        <v>4.6100000000000003</v>
      </c>
      <c r="V16">
        <v>0</v>
      </c>
      <c r="W16">
        <v>0</v>
      </c>
      <c r="X16">
        <v>38.01</v>
      </c>
      <c r="Y16">
        <v>12.67</v>
      </c>
      <c r="Z16">
        <v>12.67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11.76</v>
      </c>
      <c r="AH16">
        <v>28.94</v>
      </c>
      <c r="AI16">
        <v>28.94</v>
      </c>
      <c r="AJ16">
        <v>27.82</v>
      </c>
      <c r="AK16">
        <v>0</v>
      </c>
      <c r="AL16">
        <v>0</v>
      </c>
    </row>
    <row r="17" spans="1:38">
      <c r="A17" t="s">
        <v>59</v>
      </c>
      <c r="B17" s="34">
        <v>258.95999999999998</v>
      </c>
      <c r="C17" s="34">
        <v>74.12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115.99</v>
      </c>
      <c r="N17">
        <v>271.86</v>
      </c>
      <c r="O17">
        <v>101.25</v>
      </c>
      <c r="P17">
        <v>5.13</v>
      </c>
      <c r="Q17">
        <v>10.73</v>
      </c>
      <c r="R17" s="93">
        <v>0</v>
      </c>
      <c r="S17" s="93">
        <v>0</v>
      </c>
      <c r="T17" s="93">
        <v>0</v>
      </c>
      <c r="U17">
        <v>4.6100000000000003</v>
      </c>
      <c r="V17">
        <v>0</v>
      </c>
      <c r="W17">
        <v>0</v>
      </c>
      <c r="X17">
        <v>37.51</v>
      </c>
      <c r="Y17">
        <v>12.5</v>
      </c>
      <c r="Z17">
        <v>12.51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8.67</v>
      </c>
      <c r="AH17">
        <v>36.75</v>
      </c>
      <c r="AI17">
        <v>36.75</v>
      </c>
      <c r="AJ17">
        <v>27.82</v>
      </c>
      <c r="AK17">
        <v>0</v>
      </c>
      <c r="AL17">
        <v>0</v>
      </c>
    </row>
    <row r="18" spans="1:38">
      <c r="A18" t="s">
        <v>60</v>
      </c>
      <c r="B18" s="34">
        <v>258.95999999999998</v>
      </c>
      <c r="C18" s="34">
        <v>74.12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115.99</v>
      </c>
      <c r="N18">
        <v>271.86</v>
      </c>
      <c r="O18">
        <v>101.25</v>
      </c>
      <c r="P18">
        <v>5.13</v>
      </c>
      <c r="Q18">
        <v>10.72</v>
      </c>
      <c r="R18" s="93">
        <v>0</v>
      </c>
      <c r="S18" s="93">
        <v>0</v>
      </c>
      <c r="T18" s="93">
        <v>0</v>
      </c>
      <c r="U18">
        <v>4.6100000000000003</v>
      </c>
      <c r="V18">
        <v>0</v>
      </c>
      <c r="W18">
        <v>0</v>
      </c>
      <c r="X18">
        <v>37.42</v>
      </c>
      <c r="Y18">
        <v>12.47</v>
      </c>
      <c r="Z18">
        <v>12.49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8.51</v>
      </c>
      <c r="AH18">
        <v>36.01</v>
      </c>
      <c r="AI18">
        <v>36.01</v>
      </c>
      <c r="AJ18">
        <v>27.82</v>
      </c>
      <c r="AK18">
        <v>0</v>
      </c>
      <c r="AL18">
        <v>0</v>
      </c>
    </row>
    <row r="19" spans="1:38">
      <c r="A19" t="s">
        <v>61</v>
      </c>
      <c r="B19" s="34">
        <v>258.95999999999998</v>
      </c>
      <c r="C19" s="34">
        <v>74.12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94.77</v>
      </c>
      <c r="N19">
        <v>271.86</v>
      </c>
      <c r="O19">
        <v>101.25</v>
      </c>
      <c r="P19">
        <v>5.13</v>
      </c>
      <c r="Q19">
        <v>10.67</v>
      </c>
      <c r="R19" s="93">
        <v>0</v>
      </c>
      <c r="S19" s="93">
        <v>0</v>
      </c>
      <c r="T19" s="93">
        <v>0</v>
      </c>
      <c r="U19">
        <v>4.6100000000000003</v>
      </c>
      <c r="V19">
        <v>0</v>
      </c>
      <c r="W19">
        <v>4.47</v>
      </c>
      <c r="X19">
        <v>36.01</v>
      </c>
      <c r="Y19">
        <v>12</v>
      </c>
      <c r="Z19">
        <v>12.01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8.34</v>
      </c>
      <c r="AH19">
        <v>35.51</v>
      </c>
      <c r="AI19">
        <v>35.51</v>
      </c>
      <c r="AJ19">
        <v>27.82</v>
      </c>
      <c r="AK19">
        <v>0</v>
      </c>
      <c r="AL19">
        <v>0</v>
      </c>
    </row>
    <row r="20" spans="1:38">
      <c r="A20" t="s">
        <v>62</v>
      </c>
      <c r="B20" s="34">
        <v>258.95999999999998</v>
      </c>
      <c r="C20" s="34">
        <v>74.12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66.34</v>
      </c>
      <c r="N20">
        <v>271.86</v>
      </c>
      <c r="O20">
        <v>101.25</v>
      </c>
      <c r="P20">
        <v>5.13</v>
      </c>
      <c r="Q20">
        <v>10.98</v>
      </c>
      <c r="R20" s="93">
        <v>0</v>
      </c>
      <c r="S20" s="93">
        <v>0</v>
      </c>
      <c r="T20" s="93">
        <v>0</v>
      </c>
      <c r="U20">
        <v>4.6100000000000003</v>
      </c>
      <c r="V20">
        <v>0</v>
      </c>
      <c r="W20">
        <v>4.47</v>
      </c>
      <c r="X20">
        <v>34.01</v>
      </c>
      <c r="Y20">
        <v>11.34</v>
      </c>
      <c r="Z20">
        <v>11.33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8.2799999999999994</v>
      </c>
      <c r="AH20">
        <v>35.01</v>
      </c>
      <c r="AI20">
        <v>35.01</v>
      </c>
      <c r="AJ20">
        <v>27.82</v>
      </c>
      <c r="AK20">
        <v>0</v>
      </c>
      <c r="AL20">
        <v>0</v>
      </c>
    </row>
    <row r="21" spans="1:38">
      <c r="A21" t="s">
        <v>63</v>
      </c>
      <c r="B21" s="34">
        <v>258.95999999999998</v>
      </c>
      <c r="C21" s="34">
        <v>74.12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66.34</v>
      </c>
      <c r="N21">
        <v>271.86</v>
      </c>
      <c r="O21">
        <v>101.25</v>
      </c>
      <c r="P21">
        <v>5.13</v>
      </c>
      <c r="Q21">
        <v>11.14</v>
      </c>
      <c r="R21" s="93">
        <v>0</v>
      </c>
      <c r="S21" s="93">
        <v>0</v>
      </c>
      <c r="T21" s="93">
        <v>0</v>
      </c>
      <c r="U21">
        <v>4.6100000000000003</v>
      </c>
      <c r="V21">
        <v>0</v>
      </c>
      <c r="W21">
        <v>0</v>
      </c>
      <c r="X21">
        <v>56.83</v>
      </c>
      <c r="Y21">
        <v>18.940000000000001</v>
      </c>
      <c r="Z21">
        <v>18.95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13.79</v>
      </c>
      <c r="AH21">
        <v>45</v>
      </c>
      <c r="AI21">
        <v>45</v>
      </c>
      <c r="AJ21">
        <v>27.82</v>
      </c>
      <c r="AK21">
        <v>0</v>
      </c>
      <c r="AL21">
        <v>0</v>
      </c>
    </row>
    <row r="22" spans="1:38">
      <c r="A22" t="s">
        <v>64</v>
      </c>
      <c r="B22" s="34">
        <v>258.95999999999998</v>
      </c>
      <c r="C22" s="34">
        <v>74.12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94.77</v>
      </c>
      <c r="N22">
        <v>271.86</v>
      </c>
      <c r="O22">
        <v>101.25</v>
      </c>
      <c r="P22">
        <v>5.13</v>
      </c>
      <c r="Q22">
        <v>11.12</v>
      </c>
      <c r="R22" s="93">
        <v>0</v>
      </c>
      <c r="S22" s="93">
        <v>0</v>
      </c>
      <c r="T22" s="93">
        <v>0</v>
      </c>
      <c r="U22">
        <v>4.6100000000000003</v>
      </c>
      <c r="V22">
        <v>0</v>
      </c>
      <c r="W22">
        <v>0</v>
      </c>
      <c r="X22">
        <v>55.98</v>
      </c>
      <c r="Y22">
        <v>18.66</v>
      </c>
      <c r="Z22">
        <v>18.66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13.47</v>
      </c>
      <c r="AH22">
        <v>43.67</v>
      </c>
      <c r="AI22">
        <v>43.67</v>
      </c>
      <c r="AJ22">
        <v>27.82</v>
      </c>
      <c r="AK22">
        <v>0</v>
      </c>
      <c r="AL22">
        <v>0</v>
      </c>
    </row>
    <row r="23" spans="1:38">
      <c r="A23" t="s">
        <v>65</v>
      </c>
      <c r="B23" s="34">
        <v>258.95999999999998</v>
      </c>
      <c r="C23" s="34">
        <v>74.12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66.34</v>
      </c>
      <c r="N23">
        <v>271.86</v>
      </c>
      <c r="O23">
        <v>101.25</v>
      </c>
      <c r="P23">
        <v>5.13</v>
      </c>
      <c r="Q23">
        <v>16.41</v>
      </c>
      <c r="R23" s="93">
        <v>0</v>
      </c>
      <c r="S23" s="93">
        <v>0</v>
      </c>
      <c r="T23" s="93">
        <v>0</v>
      </c>
      <c r="U23">
        <v>4.6100000000000003</v>
      </c>
      <c r="V23">
        <v>0</v>
      </c>
      <c r="W23">
        <v>0</v>
      </c>
      <c r="X23">
        <v>55.28</v>
      </c>
      <c r="Y23">
        <v>18.43</v>
      </c>
      <c r="Z23">
        <v>18.420000000000002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13.19</v>
      </c>
      <c r="AH23">
        <v>42.34</v>
      </c>
      <c r="AI23">
        <v>42.34</v>
      </c>
      <c r="AJ23">
        <v>28.79</v>
      </c>
      <c r="AK23">
        <v>0</v>
      </c>
      <c r="AL23">
        <v>0</v>
      </c>
    </row>
    <row r="24" spans="1:38">
      <c r="A24" t="s">
        <v>66</v>
      </c>
      <c r="B24" s="34">
        <v>258.95999999999998</v>
      </c>
      <c r="C24" s="34">
        <v>74.12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115.99</v>
      </c>
      <c r="N24">
        <v>271.86</v>
      </c>
      <c r="O24">
        <v>101.25</v>
      </c>
      <c r="P24">
        <v>5.13</v>
      </c>
      <c r="Q24">
        <v>17.21</v>
      </c>
      <c r="R24" s="93">
        <v>0</v>
      </c>
      <c r="S24" s="93">
        <v>0</v>
      </c>
      <c r="T24" s="93">
        <v>0</v>
      </c>
      <c r="U24">
        <v>4.6100000000000003</v>
      </c>
      <c r="V24">
        <v>0</v>
      </c>
      <c r="W24">
        <v>0</v>
      </c>
      <c r="X24">
        <v>54.63</v>
      </c>
      <c r="Y24">
        <v>18.21</v>
      </c>
      <c r="Z24">
        <v>18.21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12.95</v>
      </c>
      <c r="AH24">
        <v>41.67</v>
      </c>
      <c r="AI24">
        <v>41.67</v>
      </c>
      <c r="AJ24">
        <v>28.79</v>
      </c>
      <c r="AK24">
        <v>0</v>
      </c>
      <c r="AL24">
        <v>0</v>
      </c>
    </row>
    <row r="25" spans="1:38">
      <c r="A25" t="s">
        <v>67</v>
      </c>
      <c r="B25" s="34">
        <v>258.95999999999998</v>
      </c>
      <c r="C25" s="34">
        <v>74.12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115.99</v>
      </c>
      <c r="N25">
        <v>271.86</v>
      </c>
      <c r="O25">
        <v>101.25</v>
      </c>
      <c r="P25">
        <v>5.13</v>
      </c>
      <c r="Q25">
        <v>17.809999999999999</v>
      </c>
      <c r="R25" s="93">
        <v>0</v>
      </c>
      <c r="S25" s="93">
        <v>0</v>
      </c>
      <c r="T25" s="93">
        <v>0</v>
      </c>
      <c r="U25">
        <v>4.6100000000000003</v>
      </c>
      <c r="V25">
        <v>0</v>
      </c>
      <c r="W25">
        <v>4.47</v>
      </c>
      <c r="X25">
        <v>53.85</v>
      </c>
      <c r="Y25">
        <v>17.95</v>
      </c>
      <c r="Z25">
        <v>17.940000000000001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12.77</v>
      </c>
      <c r="AH25">
        <v>40.67</v>
      </c>
      <c r="AI25">
        <v>40.67</v>
      </c>
      <c r="AJ25">
        <v>28.79</v>
      </c>
      <c r="AK25">
        <v>0</v>
      </c>
      <c r="AL25">
        <v>0</v>
      </c>
    </row>
    <row r="26" spans="1:38">
      <c r="A26" t="s">
        <v>68</v>
      </c>
      <c r="B26" s="34">
        <v>258.95999999999998</v>
      </c>
      <c r="C26" s="34">
        <v>74.12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115.99</v>
      </c>
      <c r="N26">
        <v>271.86</v>
      </c>
      <c r="O26">
        <v>101.25</v>
      </c>
      <c r="P26">
        <v>5.13</v>
      </c>
      <c r="Q26">
        <v>18.41</v>
      </c>
      <c r="R26" s="93">
        <v>0</v>
      </c>
      <c r="S26" s="93">
        <v>0</v>
      </c>
      <c r="T26" s="93">
        <v>0</v>
      </c>
      <c r="U26">
        <v>4.6100000000000003</v>
      </c>
      <c r="V26">
        <v>0</v>
      </c>
      <c r="W26">
        <v>4.47</v>
      </c>
      <c r="X26">
        <v>52.78</v>
      </c>
      <c r="Y26">
        <v>17.600000000000001</v>
      </c>
      <c r="Z26">
        <v>17.59</v>
      </c>
      <c r="AA26">
        <v>0</v>
      </c>
      <c r="AB26">
        <v>0</v>
      </c>
      <c r="AC26">
        <v>0.18</v>
      </c>
      <c r="AD26">
        <v>0</v>
      </c>
      <c r="AE26">
        <v>0</v>
      </c>
      <c r="AF26">
        <v>0</v>
      </c>
      <c r="AG26">
        <v>12.51</v>
      </c>
      <c r="AH26">
        <v>39.340000000000003</v>
      </c>
      <c r="AI26">
        <v>39.340000000000003</v>
      </c>
      <c r="AJ26">
        <v>28.79</v>
      </c>
      <c r="AK26">
        <v>0</v>
      </c>
      <c r="AL26">
        <v>0</v>
      </c>
    </row>
    <row r="27" spans="1:38">
      <c r="A27" t="s">
        <v>69</v>
      </c>
      <c r="B27" s="34">
        <v>258.95999999999998</v>
      </c>
      <c r="C27" s="34">
        <v>74.12</v>
      </c>
      <c r="D27" s="93">
        <f t="shared" si="0"/>
        <v>1.06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115.99</v>
      </c>
      <c r="N27">
        <v>271.86</v>
      </c>
      <c r="O27">
        <v>101.25</v>
      </c>
      <c r="P27">
        <v>5.13</v>
      </c>
      <c r="Q27">
        <v>18.78</v>
      </c>
      <c r="R27" s="93">
        <v>0</v>
      </c>
      <c r="S27" s="93">
        <v>1.06</v>
      </c>
      <c r="T27" s="93">
        <v>0</v>
      </c>
      <c r="U27">
        <v>4.6100000000000003</v>
      </c>
      <c r="V27">
        <v>9.7439999999999999E-2</v>
      </c>
      <c r="W27">
        <v>4.47</v>
      </c>
      <c r="X27">
        <v>51.74</v>
      </c>
      <c r="Y27">
        <v>17.25</v>
      </c>
      <c r="Z27">
        <v>17.25</v>
      </c>
      <c r="AA27">
        <v>0</v>
      </c>
      <c r="AB27">
        <v>0</v>
      </c>
      <c r="AC27">
        <v>1.66</v>
      </c>
      <c r="AD27">
        <v>0</v>
      </c>
      <c r="AE27">
        <v>1</v>
      </c>
      <c r="AF27">
        <v>0</v>
      </c>
      <c r="AG27">
        <v>12.19</v>
      </c>
      <c r="AH27">
        <v>38.01</v>
      </c>
      <c r="AI27">
        <v>38.01</v>
      </c>
      <c r="AJ27">
        <v>28.79</v>
      </c>
      <c r="AK27">
        <v>0</v>
      </c>
      <c r="AL27">
        <v>0</v>
      </c>
    </row>
    <row r="28" spans="1:38">
      <c r="A28" t="s">
        <v>70</v>
      </c>
      <c r="B28" s="34">
        <v>258.95999999999998</v>
      </c>
      <c r="C28" s="34">
        <v>74.12</v>
      </c>
      <c r="D28" s="93">
        <f t="shared" si="0"/>
        <v>4.24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115.99</v>
      </c>
      <c r="N28">
        <v>271.86</v>
      </c>
      <c r="O28">
        <v>101.25</v>
      </c>
      <c r="P28">
        <v>5.13</v>
      </c>
      <c r="Q28">
        <v>19.21</v>
      </c>
      <c r="R28" s="93">
        <v>0</v>
      </c>
      <c r="S28" s="93">
        <v>2.2000000000000002</v>
      </c>
      <c r="T28" s="93">
        <v>2.04</v>
      </c>
      <c r="U28">
        <v>4.6100000000000003</v>
      </c>
      <c r="V28">
        <v>4.2094079999999998</v>
      </c>
      <c r="W28">
        <v>4.47</v>
      </c>
      <c r="X28">
        <v>50.78</v>
      </c>
      <c r="Y28">
        <v>16.93</v>
      </c>
      <c r="Z28">
        <v>16.920000000000002</v>
      </c>
      <c r="AA28">
        <v>0</v>
      </c>
      <c r="AB28">
        <v>0</v>
      </c>
      <c r="AC28">
        <v>3.79</v>
      </c>
      <c r="AD28">
        <v>0</v>
      </c>
      <c r="AE28">
        <v>3</v>
      </c>
      <c r="AF28">
        <v>2</v>
      </c>
      <c r="AG28">
        <v>11.92</v>
      </c>
      <c r="AH28">
        <v>22.01</v>
      </c>
      <c r="AI28">
        <v>22.01</v>
      </c>
      <c r="AJ28">
        <v>28.79</v>
      </c>
      <c r="AK28">
        <v>0</v>
      </c>
      <c r="AL28">
        <v>0</v>
      </c>
    </row>
    <row r="29" spans="1:38">
      <c r="A29" t="s">
        <v>71</v>
      </c>
      <c r="B29" s="34">
        <v>258.95999999999998</v>
      </c>
      <c r="C29" s="34">
        <v>74.12</v>
      </c>
      <c r="D29" s="93">
        <f t="shared" si="0"/>
        <v>12.719999999999999</v>
      </c>
      <c r="E29" s="34"/>
      <c r="F29" s="34"/>
      <c r="G29" s="34"/>
      <c r="H29" s="34"/>
      <c r="I29" s="34"/>
      <c r="J29" s="37">
        <v>0.2</v>
      </c>
      <c r="K29" s="37">
        <v>0.2</v>
      </c>
      <c r="L29" s="37">
        <v>0.2</v>
      </c>
      <c r="M29">
        <v>115.99</v>
      </c>
      <c r="N29">
        <v>271.86</v>
      </c>
      <c r="O29">
        <v>101.25</v>
      </c>
      <c r="P29">
        <v>5.13</v>
      </c>
      <c r="Q29">
        <v>11.05</v>
      </c>
      <c r="R29" s="93">
        <v>1</v>
      </c>
      <c r="S29" s="93">
        <v>5.87</v>
      </c>
      <c r="T29" s="93">
        <v>5.85</v>
      </c>
      <c r="U29">
        <v>4.6100000000000003</v>
      </c>
      <c r="V29">
        <v>13.709808000000001</v>
      </c>
      <c r="W29">
        <v>4.47</v>
      </c>
      <c r="X29">
        <v>41.01</v>
      </c>
      <c r="Y29">
        <v>13.67</v>
      </c>
      <c r="Z29">
        <v>13.67</v>
      </c>
      <c r="AA29">
        <v>0.27</v>
      </c>
      <c r="AB29">
        <v>0.05</v>
      </c>
      <c r="AC29">
        <v>6.53</v>
      </c>
      <c r="AD29">
        <v>0.32</v>
      </c>
      <c r="AE29">
        <v>5</v>
      </c>
      <c r="AF29">
        <v>3</v>
      </c>
      <c r="AG29">
        <v>8.9499999999999993</v>
      </c>
      <c r="AH29">
        <v>21.01</v>
      </c>
      <c r="AI29">
        <v>21.01</v>
      </c>
      <c r="AJ29">
        <v>29.8</v>
      </c>
      <c r="AK29">
        <v>1.48</v>
      </c>
      <c r="AL29">
        <v>0.64</v>
      </c>
    </row>
    <row r="30" spans="1:38">
      <c r="A30" t="s">
        <v>72</v>
      </c>
      <c r="B30" s="34">
        <v>258.95999999999998</v>
      </c>
      <c r="C30" s="34">
        <v>74.12</v>
      </c>
      <c r="D30" s="93">
        <f t="shared" si="0"/>
        <v>41.79</v>
      </c>
      <c r="E30" s="34"/>
      <c r="F30" s="34"/>
      <c r="G30" s="34"/>
      <c r="H30" s="34"/>
      <c r="I30" s="34"/>
      <c r="J30" s="37">
        <v>0.64</v>
      </c>
      <c r="K30" s="37">
        <v>0.64</v>
      </c>
      <c r="L30" s="37">
        <v>0.65</v>
      </c>
      <c r="M30">
        <v>115.99</v>
      </c>
      <c r="N30">
        <v>271.86</v>
      </c>
      <c r="O30">
        <v>101.25</v>
      </c>
      <c r="P30">
        <v>5.13</v>
      </c>
      <c r="Q30">
        <v>10.65</v>
      </c>
      <c r="R30" s="93">
        <v>15.3</v>
      </c>
      <c r="S30" s="93">
        <v>11</v>
      </c>
      <c r="T30" s="93">
        <v>15.49</v>
      </c>
      <c r="U30">
        <v>4.6100000000000003</v>
      </c>
      <c r="V30">
        <v>22.859424000000001</v>
      </c>
      <c r="W30">
        <v>4.47</v>
      </c>
      <c r="X30">
        <v>39.01</v>
      </c>
      <c r="Y30">
        <v>13</v>
      </c>
      <c r="Z30">
        <v>13.01</v>
      </c>
      <c r="AA30">
        <v>3.52</v>
      </c>
      <c r="AB30">
        <v>0.7</v>
      </c>
      <c r="AC30">
        <v>9.75</v>
      </c>
      <c r="AD30">
        <v>1.08</v>
      </c>
      <c r="AE30">
        <v>9</v>
      </c>
      <c r="AF30">
        <v>4</v>
      </c>
      <c r="AG30">
        <v>8.42</v>
      </c>
      <c r="AH30">
        <v>20.010000000000002</v>
      </c>
      <c r="AI30">
        <v>20.010000000000002</v>
      </c>
      <c r="AJ30">
        <v>29.8</v>
      </c>
      <c r="AK30">
        <v>5.47</v>
      </c>
      <c r="AL30">
        <v>2.34</v>
      </c>
    </row>
    <row r="31" spans="1:38">
      <c r="A31" t="s">
        <v>73</v>
      </c>
      <c r="B31" s="34">
        <v>258.95999999999998</v>
      </c>
      <c r="C31" s="34">
        <v>74.12</v>
      </c>
      <c r="D31" s="93">
        <f t="shared" si="0"/>
        <v>74.489999999999995</v>
      </c>
      <c r="E31" s="34"/>
      <c r="F31" s="34"/>
      <c r="G31" s="34"/>
      <c r="H31" s="34"/>
      <c r="I31" s="34"/>
      <c r="J31" s="37">
        <v>1.31</v>
      </c>
      <c r="K31" s="37">
        <v>1.31</v>
      </c>
      <c r="L31" s="37">
        <v>1.34</v>
      </c>
      <c r="M31">
        <v>115.99</v>
      </c>
      <c r="N31">
        <v>271.86</v>
      </c>
      <c r="O31">
        <v>101.25</v>
      </c>
      <c r="P31">
        <v>5.0599999999999996</v>
      </c>
      <c r="Q31">
        <v>10.45</v>
      </c>
      <c r="R31" s="93">
        <v>29.78</v>
      </c>
      <c r="S31" s="93">
        <v>16.13</v>
      </c>
      <c r="T31" s="93">
        <v>28.58</v>
      </c>
      <c r="U31">
        <v>4.53</v>
      </c>
      <c r="V31">
        <v>31.950576000000002</v>
      </c>
      <c r="W31">
        <v>4.37</v>
      </c>
      <c r="X31">
        <v>38.01</v>
      </c>
      <c r="Y31">
        <v>12.67</v>
      </c>
      <c r="Z31">
        <v>12.67</v>
      </c>
      <c r="AA31">
        <v>13.88</v>
      </c>
      <c r="AB31">
        <v>2.78</v>
      </c>
      <c r="AC31">
        <v>13.28</v>
      </c>
      <c r="AD31">
        <v>2.5499999999999998</v>
      </c>
      <c r="AE31">
        <v>11</v>
      </c>
      <c r="AF31">
        <v>6</v>
      </c>
      <c r="AG31">
        <v>8.34</v>
      </c>
      <c r="AH31">
        <v>19.989999999999998</v>
      </c>
      <c r="AI31">
        <v>19.989999999999998</v>
      </c>
      <c r="AJ31">
        <v>27.87</v>
      </c>
      <c r="AK31">
        <v>12.29</v>
      </c>
      <c r="AL31">
        <v>5.27</v>
      </c>
    </row>
    <row r="32" spans="1:38">
      <c r="A32" t="s">
        <v>74</v>
      </c>
      <c r="B32" s="34">
        <v>258.95999999999998</v>
      </c>
      <c r="C32" s="34">
        <v>74.12</v>
      </c>
      <c r="D32" s="93">
        <f t="shared" si="0"/>
        <v>86.17</v>
      </c>
      <c r="E32" s="34"/>
      <c r="F32" s="34"/>
      <c r="G32" s="34"/>
      <c r="H32" s="34"/>
      <c r="I32" s="34"/>
      <c r="J32" s="37">
        <v>2.12</v>
      </c>
      <c r="K32" s="37">
        <v>2.12</v>
      </c>
      <c r="L32" s="37">
        <v>2.1800000000000002</v>
      </c>
      <c r="M32">
        <v>115.99</v>
      </c>
      <c r="N32">
        <v>271.86</v>
      </c>
      <c r="O32">
        <v>101.25</v>
      </c>
      <c r="P32">
        <v>5.0599999999999996</v>
      </c>
      <c r="Q32">
        <v>10.35</v>
      </c>
      <c r="R32" s="93">
        <v>32.090000000000003</v>
      </c>
      <c r="S32" s="93">
        <v>21.99</v>
      </c>
      <c r="T32" s="93">
        <v>32.090000000000003</v>
      </c>
      <c r="U32">
        <v>4.53</v>
      </c>
      <c r="V32">
        <v>42.298704000000001</v>
      </c>
      <c r="W32">
        <v>4.37</v>
      </c>
      <c r="X32">
        <v>37.51</v>
      </c>
      <c r="Y32">
        <v>12.5</v>
      </c>
      <c r="Z32">
        <v>12.51</v>
      </c>
      <c r="AA32">
        <v>23.69</v>
      </c>
      <c r="AB32">
        <v>4.74</v>
      </c>
      <c r="AC32">
        <v>6.33</v>
      </c>
      <c r="AD32">
        <v>4.6900000000000004</v>
      </c>
      <c r="AE32">
        <v>16</v>
      </c>
      <c r="AF32">
        <v>8</v>
      </c>
      <c r="AG32">
        <v>8.01</v>
      </c>
      <c r="AH32">
        <v>19.670000000000002</v>
      </c>
      <c r="AI32">
        <v>19.670000000000002</v>
      </c>
      <c r="AJ32">
        <v>27.87</v>
      </c>
      <c r="AK32">
        <v>21</v>
      </c>
      <c r="AL32">
        <v>9</v>
      </c>
    </row>
    <row r="33" spans="1:38">
      <c r="A33" t="s">
        <v>75</v>
      </c>
      <c r="B33" s="34">
        <v>258.95999999999998</v>
      </c>
      <c r="C33" s="34">
        <v>74.12</v>
      </c>
      <c r="D33" s="93">
        <f t="shared" si="0"/>
        <v>88.45</v>
      </c>
      <c r="E33" s="34"/>
      <c r="F33" s="34"/>
      <c r="G33" s="34"/>
      <c r="H33" s="34"/>
      <c r="I33" s="34"/>
      <c r="J33" s="37">
        <v>3.14</v>
      </c>
      <c r="K33" s="37">
        <v>3.14</v>
      </c>
      <c r="L33" s="37">
        <v>3.22</v>
      </c>
      <c r="M33">
        <v>115.99</v>
      </c>
      <c r="N33">
        <v>271.86</v>
      </c>
      <c r="O33">
        <v>101.25</v>
      </c>
      <c r="P33">
        <v>5.0599999999999996</v>
      </c>
      <c r="Q33">
        <v>7.4</v>
      </c>
      <c r="R33" s="93">
        <v>29.56</v>
      </c>
      <c r="S33" s="93">
        <v>29.33</v>
      </c>
      <c r="T33" s="93">
        <v>29.56</v>
      </c>
      <c r="U33">
        <v>4.53</v>
      </c>
      <c r="V33">
        <v>53.416607999999997</v>
      </c>
      <c r="W33">
        <v>4.37</v>
      </c>
      <c r="X33">
        <v>36.51</v>
      </c>
      <c r="Y33">
        <v>12.17</v>
      </c>
      <c r="Z33">
        <v>12.17</v>
      </c>
      <c r="AA33">
        <v>39.47</v>
      </c>
      <c r="AB33">
        <v>7.89</v>
      </c>
      <c r="AC33">
        <v>9.5</v>
      </c>
      <c r="AD33">
        <v>7.47</v>
      </c>
      <c r="AE33">
        <v>19</v>
      </c>
      <c r="AF33">
        <v>10</v>
      </c>
      <c r="AG33">
        <v>7.67</v>
      </c>
      <c r="AH33">
        <v>19.62</v>
      </c>
      <c r="AI33">
        <v>19.62</v>
      </c>
      <c r="AJ33">
        <v>27.87</v>
      </c>
      <c r="AK33">
        <v>39</v>
      </c>
      <c r="AL33">
        <v>16</v>
      </c>
    </row>
    <row r="34" spans="1:38">
      <c r="A34" t="s">
        <v>76</v>
      </c>
      <c r="B34" s="34">
        <v>258.95999999999998</v>
      </c>
      <c r="C34" s="34">
        <v>74.12</v>
      </c>
      <c r="D34" s="93">
        <f t="shared" si="0"/>
        <v>88.949999999999989</v>
      </c>
      <c r="E34" s="34"/>
      <c r="F34" s="34"/>
      <c r="G34" s="34"/>
      <c r="H34" s="34"/>
      <c r="I34" s="34"/>
      <c r="J34" s="37">
        <v>4.28</v>
      </c>
      <c r="K34" s="37">
        <v>4.28</v>
      </c>
      <c r="L34" s="37">
        <v>4.38</v>
      </c>
      <c r="M34">
        <v>115.99</v>
      </c>
      <c r="N34">
        <v>271.86</v>
      </c>
      <c r="O34">
        <v>101.25</v>
      </c>
      <c r="P34">
        <v>5.0599999999999996</v>
      </c>
      <c r="Q34">
        <v>7.4</v>
      </c>
      <c r="R34" s="93">
        <v>29.65</v>
      </c>
      <c r="S34" s="93">
        <v>29.65</v>
      </c>
      <c r="T34" s="93">
        <v>29.65</v>
      </c>
      <c r="U34">
        <v>4.53</v>
      </c>
      <c r="V34">
        <v>64.583231999999995</v>
      </c>
      <c r="W34">
        <v>4.37</v>
      </c>
      <c r="X34">
        <v>31.96</v>
      </c>
      <c r="Y34">
        <v>10.65</v>
      </c>
      <c r="Z34">
        <v>10.66</v>
      </c>
      <c r="AA34">
        <v>61.03</v>
      </c>
      <c r="AB34">
        <v>12.21</v>
      </c>
      <c r="AC34">
        <v>20.3</v>
      </c>
      <c r="AD34">
        <v>11.72</v>
      </c>
      <c r="AE34">
        <v>22</v>
      </c>
      <c r="AF34">
        <v>11</v>
      </c>
      <c r="AG34">
        <v>7.62</v>
      </c>
      <c r="AH34">
        <v>19.34</v>
      </c>
      <c r="AI34">
        <v>19.34</v>
      </c>
      <c r="AJ34">
        <v>27.87</v>
      </c>
      <c r="AK34">
        <v>53</v>
      </c>
      <c r="AL34">
        <v>22</v>
      </c>
    </row>
    <row r="35" spans="1:38">
      <c r="A35" t="s">
        <v>77</v>
      </c>
      <c r="B35" s="34">
        <v>258.95999999999998</v>
      </c>
      <c r="C35" s="34">
        <v>74.12</v>
      </c>
      <c r="D35" s="93">
        <f t="shared" si="0"/>
        <v>93.550000000000011</v>
      </c>
      <c r="E35" s="34"/>
      <c r="F35" s="34"/>
      <c r="G35" s="34"/>
      <c r="H35" s="34"/>
      <c r="I35" s="34"/>
      <c r="J35" s="37">
        <v>5.48</v>
      </c>
      <c r="K35" s="37">
        <v>5.48</v>
      </c>
      <c r="L35" s="37">
        <v>5.62</v>
      </c>
      <c r="M35">
        <v>94.77</v>
      </c>
      <c r="N35">
        <v>271.86</v>
      </c>
      <c r="O35">
        <v>101.25</v>
      </c>
      <c r="P35">
        <v>3.89</v>
      </c>
      <c r="Q35">
        <v>7.4</v>
      </c>
      <c r="R35" s="93">
        <v>31.18</v>
      </c>
      <c r="S35" s="93">
        <v>31.19</v>
      </c>
      <c r="T35" s="93">
        <v>31.18</v>
      </c>
      <c r="U35">
        <v>4.53</v>
      </c>
      <c r="V35">
        <v>74.941103999999996</v>
      </c>
      <c r="W35">
        <v>4.37</v>
      </c>
      <c r="X35">
        <v>31.51</v>
      </c>
      <c r="Y35">
        <v>10.5</v>
      </c>
      <c r="Z35">
        <v>10.51</v>
      </c>
      <c r="AA35">
        <v>80.88</v>
      </c>
      <c r="AB35">
        <v>16.170000000000002</v>
      </c>
      <c r="AC35">
        <v>26.99</v>
      </c>
      <c r="AD35">
        <v>15.27</v>
      </c>
      <c r="AE35">
        <v>21</v>
      </c>
      <c r="AF35">
        <v>10</v>
      </c>
      <c r="AG35">
        <v>7.34</v>
      </c>
      <c r="AH35">
        <v>22.84</v>
      </c>
      <c r="AI35">
        <v>22.84</v>
      </c>
      <c r="AJ35">
        <v>28.83</v>
      </c>
      <c r="AK35">
        <v>67</v>
      </c>
      <c r="AL35">
        <v>28</v>
      </c>
    </row>
    <row r="36" spans="1:38">
      <c r="A36" t="s">
        <v>78</v>
      </c>
      <c r="B36" s="34">
        <v>258.95999999999998</v>
      </c>
      <c r="C36" s="34">
        <v>74.12</v>
      </c>
      <c r="D36" s="93">
        <f t="shared" si="0"/>
        <v>93.550000000000011</v>
      </c>
      <c r="E36" s="34"/>
      <c r="F36" s="34"/>
      <c r="G36" s="34"/>
      <c r="H36" s="34"/>
      <c r="I36" s="34"/>
      <c r="J36" s="37">
        <v>6.71</v>
      </c>
      <c r="K36" s="37">
        <v>6.71</v>
      </c>
      <c r="L36" s="37">
        <v>6.88</v>
      </c>
      <c r="M36">
        <v>66.34</v>
      </c>
      <c r="N36">
        <v>271.86</v>
      </c>
      <c r="O36">
        <v>101.25</v>
      </c>
      <c r="P36">
        <v>4.51</v>
      </c>
      <c r="Q36">
        <v>7.4</v>
      </c>
      <c r="R36" s="93">
        <v>31.18</v>
      </c>
      <c r="S36" s="93">
        <v>31.19</v>
      </c>
      <c r="T36" s="93">
        <v>31.18</v>
      </c>
      <c r="U36">
        <v>4.53</v>
      </c>
      <c r="V36">
        <v>84.490223999999998</v>
      </c>
      <c r="W36">
        <v>4.37</v>
      </c>
      <c r="X36">
        <v>30.61</v>
      </c>
      <c r="Y36">
        <v>10.199999999999999</v>
      </c>
      <c r="Z36">
        <v>10.210000000000001</v>
      </c>
      <c r="AA36">
        <v>102.39</v>
      </c>
      <c r="AB36">
        <v>20.48</v>
      </c>
      <c r="AC36">
        <v>34.04</v>
      </c>
      <c r="AD36">
        <v>18.989999999999998</v>
      </c>
      <c r="AE36">
        <v>27</v>
      </c>
      <c r="AF36">
        <v>13</v>
      </c>
      <c r="AG36">
        <v>6.9</v>
      </c>
      <c r="AH36">
        <v>22.51</v>
      </c>
      <c r="AI36">
        <v>22.51</v>
      </c>
      <c r="AJ36">
        <v>28.83</v>
      </c>
      <c r="AK36">
        <v>81</v>
      </c>
      <c r="AL36">
        <v>34</v>
      </c>
    </row>
    <row r="37" spans="1:38">
      <c r="A37" t="s">
        <v>79</v>
      </c>
      <c r="B37" s="34">
        <v>258.95999999999998</v>
      </c>
      <c r="C37" s="34">
        <v>74.12</v>
      </c>
      <c r="D37" s="93">
        <f t="shared" si="0"/>
        <v>94.55</v>
      </c>
      <c r="E37" s="34"/>
      <c r="F37" s="34"/>
      <c r="G37" s="34"/>
      <c r="H37" s="34"/>
      <c r="I37" s="34"/>
      <c r="J37" s="37">
        <v>7.92</v>
      </c>
      <c r="K37" s="37">
        <v>7.92</v>
      </c>
      <c r="L37" s="37">
        <v>8.1199999999999992</v>
      </c>
      <c r="M37">
        <v>66.34</v>
      </c>
      <c r="N37">
        <v>271.86</v>
      </c>
      <c r="O37">
        <v>101.25</v>
      </c>
      <c r="P37">
        <v>4.51</v>
      </c>
      <c r="Q37">
        <v>7.4</v>
      </c>
      <c r="R37" s="93">
        <v>31.52</v>
      </c>
      <c r="S37" s="93">
        <v>31.51</v>
      </c>
      <c r="T37" s="93">
        <v>31.52</v>
      </c>
      <c r="U37">
        <v>4.53</v>
      </c>
      <c r="V37">
        <v>93.2988</v>
      </c>
      <c r="W37">
        <v>4.37</v>
      </c>
      <c r="X37">
        <v>29.71</v>
      </c>
      <c r="Y37">
        <v>9.9</v>
      </c>
      <c r="Z37">
        <v>9.91</v>
      </c>
      <c r="AA37">
        <v>122.65</v>
      </c>
      <c r="AB37">
        <v>24.53</v>
      </c>
      <c r="AC37">
        <v>41.06</v>
      </c>
      <c r="AD37">
        <v>22.66</v>
      </c>
      <c r="AE37">
        <v>37</v>
      </c>
      <c r="AF37">
        <v>18</v>
      </c>
      <c r="AG37">
        <v>6.33</v>
      </c>
      <c r="AH37">
        <v>22.17</v>
      </c>
      <c r="AI37">
        <v>22.17</v>
      </c>
      <c r="AJ37">
        <v>27.82</v>
      </c>
      <c r="AK37">
        <v>95</v>
      </c>
      <c r="AL37">
        <v>40</v>
      </c>
    </row>
    <row r="38" spans="1:38">
      <c r="A38" t="s">
        <v>80</v>
      </c>
      <c r="B38" s="34">
        <v>258.95999999999998</v>
      </c>
      <c r="C38" s="34">
        <v>74.12</v>
      </c>
      <c r="D38" s="93">
        <f t="shared" si="0"/>
        <v>94.55</v>
      </c>
      <c r="E38" s="34"/>
      <c r="F38" s="34"/>
      <c r="G38" s="34"/>
      <c r="H38" s="34"/>
      <c r="I38" s="34"/>
      <c r="J38" s="37">
        <v>9.1</v>
      </c>
      <c r="K38" s="37">
        <v>9.1</v>
      </c>
      <c r="L38" s="37">
        <v>9.33</v>
      </c>
      <c r="M38">
        <v>66.34</v>
      </c>
      <c r="N38">
        <v>271.86</v>
      </c>
      <c r="O38">
        <v>101.25</v>
      </c>
      <c r="P38">
        <v>4.51</v>
      </c>
      <c r="Q38">
        <v>7.4</v>
      </c>
      <c r="R38" s="93">
        <v>31.52</v>
      </c>
      <c r="S38" s="93">
        <v>31.51</v>
      </c>
      <c r="T38" s="93">
        <v>31.52</v>
      </c>
      <c r="U38">
        <v>4.53</v>
      </c>
      <c r="V38">
        <v>101.318112</v>
      </c>
      <c r="W38">
        <v>4.37</v>
      </c>
      <c r="X38">
        <v>29.26</v>
      </c>
      <c r="Y38">
        <v>9.75</v>
      </c>
      <c r="Z38">
        <v>9.76</v>
      </c>
      <c r="AA38">
        <v>142.72999999999999</v>
      </c>
      <c r="AB38">
        <v>28.55</v>
      </c>
      <c r="AC38">
        <v>47.9</v>
      </c>
      <c r="AD38">
        <v>26.01</v>
      </c>
      <c r="AE38">
        <v>44</v>
      </c>
      <c r="AF38">
        <v>22</v>
      </c>
      <c r="AG38">
        <v>6.33</v>
      </c>
      <c r="AH38">
        <v>21.84</v>
      </c>
      <c r="AI38">
        <v>21.84</v>
      </c>
      <c r="AJ38">
        <v>27.82</v>
      </c>
      <c r="AK38">
        <v>109</v>
      </c>
      <c r="AL38">
        <v>46</v>
      </c>
    </row>
    <row r="39" spans="1:38">
      <c r="A39" t="s">
        <v>81</v>
      </c>
      <c r="B39" s="34">
        <v>258.95999999999998</v>
      </c>
      <c r="C39" s="34">
        <v>74.12</v>
      </c>
      <c r="D39" s="93">
        <f t="shared" si="0"/>
        <v>95.550000000000011</v>
      </c>
      <c r="E39" s="34"/>
      <c r="F39" s="34"/>
      <c r="G39" s="34"/>
      <c r="H39" s="34"/>
      <c r="I39" s="34"/>
      <c r="J39" s="37">
        <v>10.199999999999999</v>
      </c>
      <c r="K39" s="37">
        <v>10.199999999999999</v>
      </c>
      <c r="L39" s="37">
        <v>10.46</v>
      </c>
      <c r="M39">
        <v>66.34</v>
      </c>
      <c r="N39">
        <v>271.86</v>
      </c>
      <c r="O39">
        <v>101.25</v>
      </c>
      <c r="P39">
        <v>4.67</v>
      </c>
      <c r="Q39">
        <v>7.4</v>
      </c>
      <c r="R39" s="93">
        <v>31.85</v>
      </c>
      <c r="S39" s="93">
        <v>31.85</v>
      </c>
      <c r="T39" s="93">
        <v>31.85</v>
      </c>
      <c r="U39">
        <v>4.46</v>
      </c>
      <c r="V39">
        <v>96.416880000000006</v>
      </c>
      <c r="W39">
        <v>4.37</v>
      </c>
      <c r="X39">
        <v>27.91</v>
      </c>
      <c r="Y39">
        <v>9.3000000000000007</v>
      </c>
      <c r="Z39">
        <v>9.31</v>
      </c>
      <c r="AA39">
        <v>162.79</v>
      </c>
      <c r="AB39">
        <v>32.56</v>
      </c>
      <c r="AC39">
        <v>54.34</v>
      </c>
      <c r="AD39">
        <v>29.02</v>
      </c>
      <c r="AE39">
        <v>52</v>
      </c>
      <c r="AF39">
        <v>26</v>
      </c>
      <c r="AG39">
        <v>6.33</v>
      </c>
      <c r="AH39">
        <v>21.17</v>
      </c>
      <c r="AI39">
        <v>21.17</v>
      </c>
      <c r="AJ39">
        <v>27.78</v>
      </c>
      <c r="AK39">
        <v>126</v>
      </c>
      <c r="AL39">
        <v>54</v>
      </c>
    </row>
    <row r="40" spans="1:38">
      <c r="A40" t="s">
        <v>82</v>
      </c>
      <c r="B40" s="34">
        <v>258.95999999999998</v>
      </c>
      <c r="C40" s="34">
        <v>74.12</v>
      </c>
      <c r="D40" s="93">
        <f t="shared" si="0"/>
        <v>95.550000000000011</v>
      </c>
      <c r="E40" s="34"/>
      <c r="F40" s="34"/>
      <c r="G40" s="34"/>
      <c r="H40" s="34"/>
      <c r="I40" s="34"/>
      <c r="J40" s="37">
        <v>11.25</v>
      </c>
      <c r="K40" s="37">
        <v>11.25</v>
      </c>
      <c r="L40" s="37">
        <v>11.54</v>
      </c>
      <c r="M40">
        <v>70.5</v>
      </c>
      <c r="N40">
        <v>271.86</v>
      </c>
      <c r="O40">
        <v>101.25</v>
      </c>
      <c r="P40">
        <v>4.67</v>
      </c>
      <c r="Q40">
        <v>8.0500000000000007</v>
      </c>
      <c r="R40" s="93">
        <v>31.85</v>
      </c>
      <c r="S40" s="93">
        <v>31.85</v>
      </c>
      <c r="T40" s="93">
        <v>31.85</v>
      </c>
      <c r="U40">
        <v>4.46</v>
      </c>
      <c r="V40">
        <v>103.305888</v>
      </c>
      <c r="W40">
        <v>4.37</v>
      </c>
      <c r="X40">
        <v>26.56</v>
      </c>
      <c r="Y40">
        <v>8.85</v>
      </c>
      <c r="Z40">
        <v>8.86</v>
      </c>
      <c r="AA40">
        <v>179.88</v>
      </c>
      <c r="AB40">
        <v>35.97</v>
      </c>
      <c r="AC40">
        <v>60.5</v>
      </c>
      <c r="AD40">
        <v>31.75</v>
      </c>
      <c r="AE40">
        <v>57</v>
      </c>
      <c r="AF40">
        <v>28</v>
      </c>
      <c r="AG40">
        <v>5.67</v>
      </c>
      <c r="AH40">
        <v>20.51</v>
      </c>
      <c r="AI40">
        <v>20.51</v>
      </c>
      <c r="AJ40">
        <v>26.81</v>
      </c>
      <c r="AK40">
        <v>137</v>
      </c>
      <c r="AL40">
        <v>58</v>
      </c>
    </row>
    <row r="41" spans="1:38">
      <c r="A41" t="s">
        <v>83</v>
      </c>
      <c r="B41" s="34">
        <v>258.95999999999998</v>
      </c>
      <c r="C41" s="34">
        <v>74.12</v>
      </c>
      <c r="D41" s="93">
        <f t="shared" si="0"/>
        <v>97.6</v>
      </c>
      <c r="E41" s="34"/>
      <c r="F41" s="34"/>
      <c r="G41" s="34"/>
      <c r="H41" s="34"/>
      <c r="I41" s="34"/>
      <c r="J41" s="37">
        <v>12.19</v>
      </c>
      <c r="K41" s="37">
        <v>12.19</v>
      </c>
      <c r="L41" s="37">
        <v>12.49</v>
      </c>
      <c r="M41">
        <v>115.99</v>
      </c>
      <c r="N41">
        <v>271.86</v>
      </c>
      <c r="O41">
        <v>101.25</v>
      </c>
      <c r="P41">
        <v>4.67</v>
      </c>
      <c r="Q41">
        <v>7.2</v>
      </c>
      <c r="R41" s="93">
        <v>32.53</v>
      </c>
      <c r="S41" s="93">
        <v>32.54</v>
      </c>
      <c r="T41" s="93">
        <v>32.53</v>
      </c>
      <c r="U41">
        <v>4.46</v>
      </c>
      <c r="V41">
        <v>109.512816</v>
      </c>
      <c r="W41">
        <v>4.37</v>
      </c>
      <c r="X41">
        <v>17.5</v>
      </c>
      <c r="Y41">
        <v>5.83</v>
      </c>
      <c r="Z41">
        <v>5.84</v>
      </c>
      <c r="AA41">
        <v>196.33</v>
      </c>
      <c r="AB41">
        <v>39.26</v>
      </c>
      <c r="AC41">
        <v>66.34</v>
      </c>
      <c r="AD41">
        <v>34.19</v>
      </c>
      <c r="AE41">
        <v>62</v>
      </c>
      <c r="AF41">
        <v>31</v>
      </c>
      <c r="AG41">
        <v>5.67</v>
      </c>
      <c r="AH41">
        <v>13.33</v>
      </c>
      <c r="AI41">
        <v>13.33</v>
      </c>
      <c r="AJ41">
        <v>26.81</v>
      </c>
      <c r="AK41">
        <v>147</v>
      </c>
      <c r="AL41">
        <v>63</v>
      </c>
    </row>
    <row r="42" spans="1:38">
      <c r="A42" t="s">
        <v>84</v>
      </c>
      <c r="B42" s="34">
        <v>258.95999999999998</v>
      </c>
      <c r="C42" s="34">
        <v>74.12</v>
      </c>
      <c r="D42" s="93">
        <f t="shared" si="0"/>
        <v>97.6</v>
      </c>
      <c r="E42" s="34"/>
      <c r="F42" s="34"/>
      <c r="G42" s="34"/>
      <c r="H42" s="34"/>
      <c r="I42" s="34"/>
      <c r="J42" s="37">
        <v>13.03</v>
      </c>
      <c r="K42" s="37">
        <v>13.03</v>
      </c>
      <c r="L42" s="37">
        <v>13.35</v>
      </c>
      <c r="M42">
        <v>115.99</v>
      </c>
      <c r="N42">
        <v>271.86</v>
      </c>
      <c r="O42">
        <v>101.25</v>
      </c>
      <c r="P42">
        <v>4.67</v>
      </c>
      <c r="Q42">
        <v>7.2</v>
      </c>
      <c r="R42" s="93">
        <v>32.53</v>
      </c>
      <c r="S42" s="93">
        <v>32.54</v>
      </c>
      <c r="T42" s="93">
        <v>32.53</v>
      </c>
      <c r="U42">
        <v>4.46</v>
      </c>
      <c r="V42">
        <v>115.203312</v>
      </c>
      <c r="W42">
        <v>4.37</v>
      </c>
      <c r="X42">
        <v>17.5</v>
      </c>
      <c r="Y42">
        <v>5.83</v>
      </c>
      <c r="Z42">
        <v>5.84</v>
      </c>
      <c r="AA42">
        <v>210.83</v>
      </c>
      <c r="AB42">
        <v>42.17</v>
      </c>
      <c r="AC42">
        <v>71.47</v>
      </c>
      <c r="AD42">
        <v>36.33</v>
      </c>
      <c r="AE42">
        <v>65</v>
      </c>
      <c r="AF42">
        <v>33</v>
      </c>
      <c r="AG42">
        <v>5.67</v>
      </c>
      <c r="AH42">
        <v>13.33</v>
      </c>
      <c r="AI42">
        <v>13.33</v>
      </c>
      <c r="AJ42">
        <v>25.8</v>
      </c>
      <c r="AK42">
        <v>158</v>
      </c>
      <c r="AL42">
        <v>67</v>
      </c>
    </row>
    <row r="43" spans="1:38">
      <c r="A43" t="s">
        <v>85</v>
      </c>
      <c r="B43" s="34">
        <v>258.95999999999998</v>
      </c>
      <c r="C43" s="34">
        <v>74.12</v>
      </c>
      <c r="D43" s="93">
        <f t="shared" si="0"/>
        <v>97.6</v>
      </c>
      <c r="E43" s="34"/>
      <c r="F43" s="34"/>
      <c r="G43" s="34"/>
      <c r="H43" s="34"/>
      <c r="I43" s="34"/>
      <c r="J43" s="37">
        <v>13.73</v>
      </c>
      <c r="K43" s="37">
        <v>13.73</v>
      </c>
      <c r="L43" s="37">
        <v>14.08</v>
      </c>
      <c r="M43">
        <v>115.99</v>
      </c>
      <c r="N43">
        <v>271.86</v>
      </c>
      <c r="O43">
        <v>101.25</v>
      </c>
      <c r="P43">
        <v>4.67</v>
      </c>
      <c r="Q43">
        <v>7.2</v>
      </c>
      <c r="R43" s="93">
        <v>32.53</v>
      </c>
      <c r="S43" s="93">
        <v>32.54</v>
      </c>
      <c r="T43" s="93">
        <v>32.53</v>
      </c>
      <c r="U43">
        <v>4.46</v>
      </c>
      <c r="V43">
        <v>119.987616</v>
      </c>
      <c r="W43">
        <v>4.37</v>
      </c>
      <c r="X43">
        <v>17.5</v>
      </c>
      <c r="Y43">
        <v>5.83</v>
      </c>
      <c r="Z43">
        <v>5.84</v>
      </c>
      <c r="AA43">
        <v>224.4</v>
      </c>
      <c r="AB43">
        <v>44.88</v>
      </c>
      <c r="AC43">
        <v>76.22</v>
      </c>
      <c r="AD43">
        <v>38.19</v>
      </c>
      <c r="AE43">
        <v>69</v>
      </c>
      <c r="AF43">
        <v>34</v>
      </c>
      <c r="AG43">
        <v>5.67</v>
      </c>
      <c r="AH43">
        <v>13.33</v>
      </c>
      <c r="AI43">
        <v>13.33</v>
      </c>
      <c r="AJ43">
        <v>25.8</v>
      </c>
      <c r="AK43">
        <v>168</v>
      </c>
      <c r="AL43">
        <v>72</v>
      </c>
    </row>
    <row r="44" spans="1:38">
      <c r="A44" t="s">
        <v>86</v>
      </c>
      <c r="B44" s="34">
        <v>258.95999999999998</v>
      </c>
      <c r="C44" s="34">
        <v>74.12</v>
      </c>
      <c r="D44" s="93">
        <f t="shared" si="0"/>
        <v>97.6</v>
      </c>
      <c r="E44" s="34"/>
      <c r="F44" s="34"/>
      <c r="G44" s="34"/>
      <c r="H44" s="34"/>
      <c r="I44" s="34"/>
      <c r="J44" s="37">
        <v>14.3</v>
      </c>
      <c r="K44" s="37">
        <v>14.3</v>
      </c>
      <c r="L44" s="37">
        <v>14.66</v>
      </c>
      <c r="M44">
        <v>115.99</v>
      </c>
      <c r="N44">
        <v>271.86</v>
      </c>
      <c r="O44">
        <v>101.25</v>
      </c>
      <c r="P44">
        <v>4.67</v>
      </c>
      <c r="Q44">
        <v>7.2</v>
      </c>
      <c r="R44" s="93">
        <v>32.53</v>
      </c>
      <c r="S44" s="93">
        <v>32.54</v>
      </c>
      <c r="T44" s="93">
        <v>32.53</v>
      </c>
      <c r="U44">
        <v>4.46</v>
      </c>
      <c r="V44">
        <v>124.109328</v>
      </c>
      <c r="W44">
        <v>4.37</v>
      </c>
      <c r="X44">
        <v>17.5</v>
      </c>
      <c r="Y44">
        <v>5.83</v>
      </c>
      <c r="Z44">
        <v>5.84</v>
      </c>
      <c r="AA44">
        <v>229.17</v>
      </c>
      <c r="AB44">
        <v>45.83</v>
      </c>
      <c r="AC44">
        <v>80.36</v>
      </c>
      <c r="AD44">
        <v>39.799999999999997</v>
      </c>
      <c r="AE44">
        <v>73</v>
      </c>
      <c r="AF44">
        <v>36</v>
      </c>
      <c r="AG44">
        <v>5.67</v>
      </c>
      <c r="AH44">
        <v>13.33</v>
      </c>
      <c r="AI44">
        <v>13.33</v>
      </c>
      <c r="AJ44">
        <v>25.8</v>
      </c>
      <c r="AK44">
        <v>175</v>
      </c>
      <c r="AL44">
        <v>75</v>
      </c>
    </row>
    <row r="45" spans="1:38">
      <c r="A45" t="s">
        <v>87</v>
      </c>
      <c r="B45" s="34">
        <v>258.95999999999998</v>
      </c>
      <c r="C45" s="34">
        <v>74.12</v>
      </c>
      <c r="D45" s="93">
        <f t="shared" si="0"/>
        <v>97.6</v>
      </c>
      <c r="E45" s="34"/>
      <c r="F45" s="34"/>
      <c r="G45" s="34"/>
      <c r="H45" s="34"/>
      <c r="I45" s="34"/>
      <c r="J45" s="37">
        <v>14.79</v>
      </c>
      <c r="K45" s="37">
        <v>14.79</v>
      </c>
      <c r="L45" s="37">
        <v>15.17</v>
      </c>
      <c r="M45">
        <v>115.99</v>
      </c>
      <c r="N45">
        <v>271.86</v>
      </c>
      <c r="O45">
        <v>101.25</v>
      </c>
      <c r="P45">
        <v>4.67</v>
      </c>
      <c r="Q45">
        <v>7.2</v>
      </c>
      <c r="R45" s="93">
        <v>32.53</v>
      </c>
      <c r="S45" s="93">
        <v>32.54</v>
      </c>
      <c r="T45" s="93">
        <v>32.53</v>
      </c>
      <c r="U45">
        <v>4.46</v>
      </c>
      <c r="V45">
        <v>130.355232</v>
      </c>
      <c r="W45">
        <v>4.37</v>
      </c>
      <c r="X45">
        <v>17.5</v>
      </c>
      <c r="Y45">
        <v>5.83</v>
      </c>
      <c r="Z45">
        <v>5.84</v>
      </c>
      <c r="AA45">
        <v>229.17</v>
      </c>
      <c r="AB45">
        <v>45.83</v>
      </c>
      <c r="AC45">
        <v>82.17</v>
      </c>
      <c r="AD45">
        <v>40.25</v>
      </c>
      <c r="AE45">
        <v>75</v>
      </c>
      <c r="AF45">
        <v>38</v>
      </c>
      <c r="AG45">
        <v>5.67</v>
      </c>
      <c r="AH45">
        <v>13.33</v>
      </c>
      <c r="AI45">
        <v>13.33</v>
      </c>
      <c r="AJ45">
        <v>25.8</v>
      </c>
      <c r="AK45">
        <v>182</v>
      </c>
      <c r="AL45">
        <v>78</v>
      </c>
    </row>
    <row r="46" spans="1:38">
      <c r="A46" t="s">
        <v>88</v>
      </c>
      <c r="B46" s="34">
        <v>258.95999999999998</v>
      </c>
      <c r="C46" s="34">
        <v>74.12</v>
      </c>
      <c r="D46" s="93">
        <f t="shared" si="0"/>
        <v>98</v>
      </c>
      <c r="E46" s="34"/>
      <c r="F46" s="34"/>
      <c r="G46" s="34"/>
      <c r="H46" s="34"/>
      <c r="I46" s="34"/>
      <c r="J46" s="37">
        <v>15.2</v>
      </c>
      <c r="K46" s="37">
        <v>15.2</v>
      </c>
      <c r="L46" s="37">
        <v>15.59</v>
      </c>
      <c r="M46">
        <v>115.99</v>
      </c>
      <c r="N46">
        <v>271.86</v>
      </c>
      <c r="O46">
        <v>101.25</v>
      </c>
      <c r="P46">
        <v>4.67</v>
      </c>
      <c r="Q46">
        <v>7.2</v>
      </c>
      <c r="R46" s="93">
        <v>32.67</v>
      </c>
      <c r="S46" s="93">
        <v>32.659999999999997</v>
      </c>
      <c r="T46" s="93">
        <v>32.67</v>
      </c>
      <c r="U46">
        <v>4.46</v>
      </c>
      <c r="V46">
        <v>133.34664000000001</v>
      </c>
      <c r="W46">
        <v>4.37</v>
      </c>
      <c r="X46">
        <v>17.5</v>
      </c>
      <c r="Y46">
        <v>5.83</v>
      </c>
      <c r="Z46">
        <v>5.84</v>
      </c>
      <c r="AA46">
        <v>229.17</v>
      </c>
      <c r="AB46">
        <v>45.83</v>
      </c>
      <c r="AC46">
        <v>84.14</v>
      </c>
      <c r="AD46">
        <v>41.61</v>
      </c>
      <c r="AE46">
        <v>78</v>
      </c>
      <c r="AF46">
        <v>39</v>
      </c>
      <c r="AG46">
        <v>5.67</v>
      </c>
      <c r="AH46">
        <v>13.33</v>
      </c>
      <c r="AI46">
        <v>13.33</v>
      </c>
      <c r="AJ46">
        <v>25.8</v>
      </c>
      <c r="AK46">
        <v>186</v>
      </c>
      <c r="AL46">
        <v>79</v>
      </c>
    </row>
    <row r="47" spans="1:38">
      <c r="A47" t="s">
        <v>89</v>
      </c>
      <c r="B47" s="34">
        <v>258.95999999999998</v>
      </c>
      <c r="C47" s="34">
        <v>74.12</v>
      </c>
      <c r="D47" s="93">
        <f t="shared" si="0"/>
        <v>98</v>
      </c>
      <c r="E47" s="34"/>
      <c r="F47" s="34"/>
      <c r="G47" s="34"/>
      <c r="H47" s="34"/>
      <c r="I47" s="34"/>
      <c r="J47" s="37">
        <v>15.53</v>
      </c>
      <c r="K47" s="37">
        <v>15.53</v>
      </c>
      <c r="L47" s="37">
        <v>15.91</v>
      </c>
      <c r="M47">
        <v>115.99</v>
      </c>
      <c r="N47">
        <v>271.86</v>
      </c>
      <c r="O47">
        <v>101.25</v>
      </c>
      <c r="P47">
        <v>4.67</v>
      </c>
      <c r="Q47">
        <v>17.28</v>
      </c>
      <c r="R47" s="93">
        <v>32.67</v>
      </c>
      <c r="S47" s="93">
        <v>32.659999999999997</v>
      </c>
      <c r="T47" s="93">
        <v>32.67</v>
      </c>
      <c r="U47">
        <v>4.46</v>
      </c>
      <c r="V47">
        <v>135.96777599999999</v>
      </c>
      <c r="W47">
        <v>4.2699999999999996</v>
      </c>
      <c r="X47">
        <v>17.5</v>
      </c>
      <c r="Y47">
        <v>5.83</v>
      </c>
      <c r="Z47">
        <v>5.84</v>
      </c>
      <c r="AA47">
        <v>229.17</v>
      </c>
      <c r="AB47">
        <v>45.83</v>
      </c>
      <c r="AC47">
        <v>84.97</v>
      </c>
      <c r="AD47">
        <v>42.67</v>
      </c>
      <c r="AE47">
        <v>81</v>
      </c>
      <c r="AF47">
        <v>40</v>
      </c>
      <c r="AG47">
        <v>5.67</v>
      </c>
      <c r="AH47">
        <v>13.33</v>
      </c>
      <c r="AI47">
        <v>13.33</v>
      </c>
      <c r="AJ47">
        <v>23.79</v>
      </c>
      <c r="AK47">
        <v>189</v>
      </c>
      <c r="AL47">
        <v>81</v>
      </c>
    </row>
    <row r="48" spans="1:38">
      <c r="A48" t="s">
        <v>90</v>
      </c>
      <c r="B48" s="34">
        <v>258.95999999999998</v>
      </c>
      <c r="C48" s="34">
        <v>74.12</v>
      </c>
      <c r="D48" s="93">
        <f t="shared" si="0"/>
        <v>98</v>
      </c>
      <c r="E48" s="34"/>
      <c r="F48" s="34"/>
      <c r="G48" s="34"/>
      <c r="H48" s="34"/>
      <c r="I48" s="34"/>
      <c r="J48" s="37">
        <v>15.75</v>
      </c>
      <c r="K48" s="37">
        <v>15.75</v>
      </c>
      <c r="L48" s="37">
        <v>16.14</v>
      </c>
      <c r="M48">
        <v>115.99</v>
      </c>
      <c r="N48">
        <v>271.86</v>
      </c>
      <c r="O48">
        <v>101.25</v>
      </c>
      <c r="P48">
        <v>4.67</v>
      </c>
      <c r="Q48">
        <v>17.54</v>
      </c>
      <c r="R48" s="93">
        <v>32.67</v>
      </c>
      <c r="S48" s="93">
        <v>32.659999999999997</v>
      </c>
      <c r="T48" s="93">
        <v>32.67</v>
      </c>
      <c r="U48">
        <v>4.46</v>
      </c>
      <c r="V48">
        <v>137.93606399999999</v>
      </c>
      <c r="W48">
        <v>4.2699999999999996</v>
      </c>
      <c r="X48">
        <v>17.5</v>
      </c>
      <c r="Y48">
        <v>5.83</v>
      </c>
      <c r="Z48">
        <v>5.84</v>
      </c>
      <c r="AA48">
        <v>229.17</v>
      </c>
      <c r="AB48">
        <v>45.83</v>
      </c>
      <c r="AC48">
        <v>86.58</v>
      </c>
      <c r="AD48">
        <v>43.47</v>
      </c>
      <c r="AE48">
        <v>81</v>
      </c>
      <c r="AF48">
        <v>40</v>
      </c>
      <c r="AG48">
        <v>5.67</v>
      </c>
      <c r="AH48">
        <v>13.33</v>
      </c>
      <c r="AI48">
        <v>13.33</v>
      </c>
      <c r="AJ48">
        <v>23.79</v>
      </c>
      <c r="AK48">
        <v>193</v>
      </c>
      <c r="AL48">
        <v>82</v>
      </c>
    </row>
    <row r="49" spans="1:38">
      <c r="A49" t="s">
        <v>91</v>
      </c>
      <c r="B49" s="34">
        <v>258.95999999999998</v>
      </c>
      <c r="C49" s="34">
        <v>74.12</v>
      </c>
      <c r="D49" s="93">
        <f t="shared" si="0"/>
        <v>98</v>
      </c>
      <c r="E49" s="34"/>
      <c r="F49" s="34"/>
      <c r="G49" s="34"/>
      <c r="H49" s="34"/>
      <c r="I49" s="34"/>
      <c r="J49" s="37">
        <v>15.82</v>
      </c>
      <c r="K49" s="37">
        <v>15.82</v>
      </c>
      <c r="L49" s="37">
        <v>16.23</v>
      </c>
      <c r="M49">
        <v>115.99</v>
      </c>
      <c r="N49">
        <v>271.86</v>
      </c>
      <c r="O49">
        <v>101.25</v>
      </c>
      <c r="P49">
        <v>4.67</v>
      </c>
      <c r="Q49">
        <v>17.75</v>
      </c>
      <c r="R49" s="93">
        <v>32.67</v>
      </c>
      <c r="S49" s="93">
        <v>32.659999999999997</v>
      </c>
      <c r="T49" s="93">
        <v>32.67</v>
      </c>
      <c r="U49">
        <v>4.46</v>
      </c>
      <c r="V49">
        <v>138.72532799999999</v>
      </c>
      <c r="W49">
        <v>4.2699999999999996</v>
      </c>
      <c r="X49">
        <v>17.5</v>
      </c>
      <c r="Y49">
        <v>5.83</v>
      </c>
      <c r="Z49">
        <v>5.84</v>
      </c>
      <c r="AA49">
        <v>229.17</v>
      </c>
      <c r="AB49">
        <v>45.83</v>
      </c>
      <c r="AC49">
        <v>86.76</v>
      </c>
      <c r="AD49">
        <v>43.5</v>
      </c>
      <c r="AE49">
        <v>81</v>
      </c>
      <c r="AF49">
        <v>40</v>
      </c>
      <c r="AG49">
        <v>5.67</v>
      </c>
      <c r="AH49">
        <v>13.33</v>
      </c>
      <c r="AI49">
        <v>13.33</v>
      </c>
      <c r="AJ49">
        <v>23.79</v>
      </c>
      <c r="AK49">
        <v>193</v>
      </c>
      <c r="AL49">
        <v>82</v>
      </c>
    </row>
    <row r="50" spans="1:38">
      <c r="A50" t="s">
        <v>92</v>
      </c>
      <c r="B50" s="34">
        <v>258.95999999999998</v>
      </c>
      <c r="C50" s="34">
        <v>74.12</v>
      </c>
      <c r="D50" s="93">
        <f t="shared" si="0"/>
        <v>98</v>
      </c>
      <c r="E50" s="34"/>
      <c r="F50" s="34"/>
      <c r="G50" s="34"/>
      <c r="H50" s="34"/>
      <c r="I50" s="34"/>
      <c r="J50" s="37">
        <v>15.91</v>
      </c>
      <c r="K50" s="37">
        <v>15.91</v>
      </c>
      <c r="L50" s="37">
        <v>16.309999999999999</v>
      </c>
      <c r="M50">
        <v>115.99</v>
      </c>
      <c r="N50">
        <v>271.86</v>
      </c>
      <c r="O50">
        <v>101.25</v>
      </c>
      <c r="P50">
        <v>4.67</v>
      </c>
      <c r="Q50">
        <v>17.88</v>
      </c>
      <c r="R50" s="93">
        <v>32.67</v>
      </c>
      <c r="S50" s="93">
        <v>32.659999999999997</v>
      </c>
      <c r="T50" s="93">
        <v>32.67</v>
      </c>
      <c r="U50">
        <v>4.46</v>
      </c>
      <c r="V50">
        <v>138.939696</v>
      </c>
      <c r="W50">
        <v>4.2699999999999996</v>
      </c>
      <c r="X50">
        <v>17.5</v>
      </c>
      <c r="Y50">
        <v>5.83</v>
      </c>
      <c r="Z50">
        <v>5.84</v>
      </c>
      <c r="AA50">
        <v>229.17</v>
      </c>
      <c r="AB50">
        <v>45.83</v>
      </c>
      <c r="AC50">
        <v>86.76</v>
      </c>
      <c r="AD50">
        <v>43.5</v>
      </c>
      <c r="AE50">
        <v>80</v>
      </c>
      <c r="AF50">
        <v>40</v>
      </c>
      <c r="AG50">
        <v>5.67</v>
      </c>
      <c r="AH50">
        <v>13.33</v>
      </c>
      <c r="AI50">
        <v>13.33</v>
      </c>
      <c r="AJ50">
        <v>23.79</v>
      </c>
      <c r="AK50">
        <v>193</v>
      </c>
      <c r="AL50">
        <v>82</v>
      </c>
    </row>
    <row r="51" spans="1:38">
      <c r="A51" t="s">
        <v>93</v>
      </c>
      <c r="B51" s="34">
        <v>258.95999999999998</v>
      </c>
      <c r="C51" s="34">
        <v>74.12</v>
      </c>
      <c r="D51" s="93">
        <f t="shared" si="0"/>
        <v>98</v>
      </c>
      <c r="E51" s="34"/>
      <c r="F51" s="34"/>
      <c r="G51" s="34"/>
      <c r="H51" s="34"/>
      <c r="I51" s="34"/>
      <c r="J51" s="37">
        <v>15.93</v>
      </c>
      <c r="K51" s="37">
        <v>15.93</v>
      </c>
      <c r="L51" s="37">
        <v>16.32</v>
      </c>
      <c r="M51">
        <v>115.99</v>
      </c>
      <c r="N51">
        <v>271.86</v>
      </c>
      <c r="O51">
        <v>101.25</v>
      </c>
      <c r="P51">
        <v>4.75</v>
      </c>
      <c r="Q51">
        <v>18.14</v>
      </c>
      <c r="R51" s="93">
        <v>32.67</v>
      </c>
      <c r="S51" s="93">
        <v>32.659999999999997</v>
      </c>
      <c r="T51" s="93">
        <v>32.67</v>
      </c>
      <c r="U51">
        <v>4.53</v>
      </c>
      <c r="V51">
        <v>145.59484800000001</v>
      </c>
      <c r="W51">
        <v>4.2699999999999996</v>
      </c>
      <c r="X51">
        <v>17.5</v>
      </c>
      <c r="Y51">
        <v>5.83</v>
      </c>
      <c r="Z51">
        <v>5.84</v>
      </c>
      <c r="AA51">
        <v>229.17</v>
      </c>
      <c r="AB51">
        <v>45.83</v>
      </c>
      <c r="AC51">
        <v>86.76</v>
      </c>
      <c r="AD51">
        <v>43.5</v>
      </c>
      <c r="AE51">
        <v>80</v>
      </c>
      <c r="AF51">
        <v>40</v>
      </c>
      <c r="AG51">
        <v>5.67</v>
      </c>
      <c r="AH51">
        <v>13.33</v>
      </c>
      <c r="AI51">
        <v>13.33</v>
      </c>
      <c r="AJ51">
        <v>24.79</v>
      </c>
      <c r="AK51">
        <v>193</v>
      </c>
      <c r="AL51">
        <v>82</v>
      </c>
    </row>
    <row r="52" spans="1:38">
      <c r="A52" t="s">
        <v>94</v>
      </c>
      <c r="B52" s="34">
        <v>258.95999999999998</v>
      </c>
      <c r="C52" s="34">
        <v>74.12</v>
      </c>
      <c r="D52" s="93">
        <f t="shared" si="0"/>
        <v>98</v>
      </c>
      <c r="E52" s="34"/>
      <c r="F52" s="34"/>
      <c r="G52" s="34"/>
      <c r="H52" s="34"/>
      <c r="I52" s="34"/>
      <c r="J52" s="37">
        <v>15.86</v>
      </c>
      <c r="K52" s="37">
        <v>15.86</v>
      </c>
      <c r="L52" s="37">
        <v>16.260000000000002</v>
      </c>
      <c r="M52">
        <v>115.99</v>
      </c>
      <c r="N52">
        <v>271.86</v>
      </c>
      <c r="O52">
        <v>101.25</v>
      </c>
      <c r="P52">
        <v>4.75</v>
      </c>
      <c r="Q52">
        <v>18.28</v>
      </c>
      <c r="R52" s="93">
        <v>32.67</v>
      </c>
      <c r="S52" s="93">
        <v>32.659999999999997</v>
      </c>
      <c r="T52" s="93">
        <v>32.67</v>
      </c>
      <c r="U52">
        <v>4.53</v>
      </c>
      <c r="V52">
        <v>144.63993600000001</v>
      </c>
      <c r="W52">
        <v>4.2699999999999996</v>
      </c>
      <c r="X52">
        <v>17.5</v>
      </c>
      <c r="Y52">
        <v>5.83</v>
      </c>
      <c r="Z52">
        <v>5.84</v>
      </c>
      <c r="AA52">
        <v>229.17</v>
      </c>
      <c r="AB52">
        <v>45.83</v>
      </c>
      <c r="AC52">
        <v>86.79</v>
      </c>
      <c r="AD52">
        <v>43.5</v>
      </c>
      <c r="AE52">
        <v>81</v>
      </c>
      <c r="AF52">
        <v>40</v>
      </c>
      <c r="AG52">
        <v>5.67</v>
      </c>
      <c r="AH52">
        <v>13.33</v>
      </c>
      <c r="AI52">
        <v>13.33</v>
      </c>
      <c r="AJ52">
        <v>24.79</v>
      </c>
      <c r="AK52">
        <v>193</v>
      </c>
      <c r="AL52">
        <v>82</v>
      </c>
    </row>
    <row r="53" spans="1:38">
      <c r="A53" t="s">
        <v>95</v>
      </c>
      <c r="B53" s="34">
        <v>258.95999999999998</v>
      </c>
      <c r="C53" s="34">
        <v>74.12</v>
      </c>
      <c r="D53" s="93">
        <f t="shared" si="0"/>
        <v>98</v>
      </c>
      <c r="E53" s="34"/>
      <c r="F53" s="34"/>
      <c r="G53" s="34"/>
      <c r="H53" s="34"/>
      <c r="I53" s="34"/>
      <c r="J53" s="37">
        <v>15.87</v>
      </c>
      <c r="K53" s="37">
        <v>15.87</v>
      </c>
      <c r="L53" s="37">
        <v>16.260000000000002</v>
      </c>
      <c r="M53">
        <v>115.99</v>
      </c>
      <c r="N53">
        <v>271.86</v>
      </c>
      <c r="O53">
        <v>101.25</v>
      </c>
      <c r="P53">
        <v>4.75</v>
      </c>
      <c r="Q53">
        <v>32.15</v>
      </c>
      <c r="R53" s="93">
        <v>32.67</v>
      </c>
      <c r="S53" s="93">
        <v>32.659999999999997</v>
      </c>
      <c r="T53" s="93">
        <v>32.67</v>
      </c>
      <c r="U53">
        <v>4.53</v>
      </c>
      <c r="V53">
        <v>143.11987199999999</v>
      </c>
      <c r="W53">
        <v>4.2699999999999996</v>
      </c>
      <c r="X53">
        <v>17.5</v>
      </c>
      <c r="Y53">
        <v>5.83</v>
      </c>
      <c r="Z53">
        <v>5.84</v>
      </c>
      <c r="AA53">
        <v>233.33</v>
      </c>
      <c r="AB53">
        <v>46.67</v>
      </c>
      <c r="AC53">
        <v>86.81</v>
      </c>
      <c r="AD53">
        <v>43.5</v>
      </c>
      <c r="AE53">
        <v>81</v>
      </c>
      <c r="AF53">
        <v>40</v>
      </c>
      <c r="AG53">
        <v>5.67</v>
      </c>
      <c r="AH53">
        <v>15.67</v>
      </c>
      <c r="AI53">
        <v>15.67</v>
      </c>
      <c r="AJ53">
        <v>24.79</v>
      </c>
      <c r="AK53">
        <v>193</v>
      </c>
      <c r="AL53">
        <v>82</v>
      </c>
    </row>
    <row r="54" spans="1:38">
      <c r="A54" t="s">
        <v>96</v>
      </c>
      <c r="B54" s="34">
        <v>258.95999999999998</v>
      </c>
      <c r="C54" s="34">
        <v>74.12</v>
      </c>
      <c r="D54" s="93">
        <f t="shared" si="0"/>
        <v>98</v>
      </c>
      <c r="E54" s="34"/>
      <c r="F54" s="34"/>
      <c r="G54" s="34"/>
      <c r="H54" s="34"/>
      <c r="I54" s="34"/>
      <c r="J54" s="37">
        <v>15.85</v>
      </c>
      <c r="K54" s="37">
        <v>15.85</v>
      </c>
      <c r="L54" s="37">
        <v>16.25</v>
      </c>
      <c r="M54">
        <v>115.99</v>
      </c>
      <c r="N54">
        <v>271.86</v>
      </c>
      <c r="O54">
        <v>101.25</v>
      </c>
      <c r="P54">
        <v>4.75</v>
      </c>
      <c r="Q54">
        <v>32.68</v>
      </c>
      <c r="R54" s="93">
        <v>32.67</v>
      </c>
      <c r="S54" s="93">
        <v>32.659999999999997</v>
      </c>
      <c r="T54" s="93">
        <v>32.67</v>
      </c>
      <c r="U54">
        <v>4.53</v>
      </c>
      <c r="V54">
        <v>140.888496</v>
      </c>
      <c r="W54">
        <v>4.2699999999999996</v>
      </c>
      <c r="X54">
        <v>17.5</v>
      </c>
      <c r="Y54">
        <v>5.83</v>
      </c>
      <c r="Z54">
        <v>5.84</v>
      </c>
      <c r="AA54">
        <v>233.33</v>
      </c>
      <c r="AB54">
        <v>46.67</v>
      </c>
      <c r="AC54">
        <v>86.75</v>
      </c>
      <c r="AD54">
        <v>43.5</v>
      </c>
      <c r="AE54">
        <v>81</v>
      </c>
      <c r="AF54">
        <v>40</v>
      </c>
      <c r="AG54">
        <v>5.67</v>
      </c>
      <c r="AH54">
        <v>15.67</v>
      </c>
      <c r="AI54">
        <v>15.67</v>
      </c>
      <c r="AJ54">
        <v>24.79</v>
      </c>
      <c r="AK54">
        <v>193</v>
      </c>
      <c r="AL54">
        <v>82</v>
      </c>
    </row>
    <row r="55" spans="1:38">
      <c r="A55" t="s">
        <v>97</v>
      </c>
      <c r="B55" s="34">
        <v>258.95999999999998</v>
      </c>
      <c r="C55" s="34">
        <v>74.12</v>
      </c>
      <c r="D55" s="93">
        <f t="shared" si="0"/>
        <v>98</v>
      </c>
      <c r="E55" s="34"/>
      <c r="F55" s="34"/>
      <c r="G55" s="34"/>
      <c r="H55" s="34"/>
      <c r="I55" s="34"/>
      <c r="J55" s="37">
        <v>15.81</v>
      </c>
      <c r="K55" s="37">
        <v>15.81</v>
      </c>
      <c r="L55" s="37">
        <v>16.22</v>
      </c>
      <c r="M55">
        <v>115.99</v>
      </c>
      <c r="N55">
        <v>271.86</v>
      </c>
      <c r="O55">
        <v>101.25</v>
      </c>
      <c r="P55">
        <v>4.82</v>
      </c>
      <c r="Q55">
        <v>33.549999999999997</v>
      </c>
      <c r="R55" s="93">
        <v>32.67</v>
      </c>
      <c r="S55" s="93">
        <v>32.659999999999997</v>
      </c>
      <c r="T55" s="93">
        <v>32.67</v>
      </c>
      <c r="U55">
        <v>4.6100000000000003</v>
      </c>
      <c r="V55">
        <v>138.05299199999999</v>
      </c>
      <c r="W55">
        <v>4.2699999999999996</v>
      </c>
      <c r="X55">
        <v>17.5</v>
      </c>
      <c r="Y55">
        <v>5.83</v>
      </c>
      <c r="Z55">
        <v>5.84</v>
      </c>
      <c r="AA55">
        <v>233.33</v>
      </c>
      <c r="AB55">
        <v>46.67</v>
      </c>
      <c r="AC55">
        <v>86.76</v>
      </c>
      <c r="AD55">
        <v>43.5</v>
      </c>
      <c r="AE55">
        <v>81</v>
      </c>
      <c r="AF55">
        <v>40</v>
      </c>
      <c r="AG55">
        <v>5.67</v>
      </c>
      <c r="AH55">
        <v>15.67</v>
      </c>
      <c r="AI55">
        <v>15.67</v>
      </c>
      <c r="AJ55">
        <v>24.79</v>
      </c>
      <c r="AK55">
        <v>186</v>
      </c>
      <c r="AL55">
        <v>79</v>
      </c>
    </row>
    <row r="56" spans="1:38">
      <c r="A56" t="s">
        <v>98</v>
      </c>
      <c r="B56" s="34">
        <v>258.95999999999998</v>
      </c>
      <c r="C56" s="34">
        <v>74.12</v>
      </c>
      <c r="D56" s="93">
        <f t="shared" si="0"/>
        <v>98</v>
      </c>
      <c r="E56" s="34"/>
      <c r="F56" s="34"/>
      <c r="G56" s="34"/>
      <c r="H56" s="34"/>
      <c r="I56" s="34"/>
      <c r="J56" s="37">
        <v>15.8</v>
      </c>
      <c r="K56" s="37">
        <v>15.8</v>
      </c>
      <c r="L56" s="37">
        <v>16.190000000000001</v>
      </c>
      <c r="M56">
        <v>115.99</v>
      </c>
      <c r="N56">
        <v>271.86</v>
      </c>
      <c r="O56">
        <v>101.25</v>
      </c>
      <c r="P56">
        <v>4.82</v>
      </c>
      <c r="Q56">
        <v>40.020000000000003</v>
      </c>
      <c r="R56" s="93">
        <v>32.67</v>
      </c>
      <c r="S56" s="93">
        <v>32.659999999999997</v>
      </c>
      <c r="T56" s="93">
        <v>32.67</v>
      </c>
      <c r="U56">
        <v>4.6100000000000003</v>
      </c>
      <c r="V56">
        <v>134.36976000000001</v>
      </c>
      <c r="W56">
        <v>4.2699999999999996</v>
      </c>
      <c r="X56">
        <v>17.5</v>
      </c>
      <c r="Y56">
        <v>5.83</v>
      </c>
      <c r="Z56">
        <v>5.84</v>
      </c>
      <c r="AA56">
        <v>233.33</v>
      </c>
      <c r="AB56">
        <v>46.67</v>
      </c>
      <c r="AC56">
        <v>86.75</v>
      </c>
      <c r="AD56">
        <v>43.5</v>
      </c>
      <c r="AE56">
        <v>81</v>
      </c>
      <c r="AF56">
        <v>41</v>
      </c>
      <c r="AG56">
        <v>5.67</v>
      </c>
      <c r="AH56">
        <v>15.67</v>
      </c>
      <c r="AI56">
        <v>15.67</v>
      </c>
      <c r="AJ56">
        <v>24.79</v>
      </c>
      <c r="AK56">
        <v>186</v>
      </c>
      <c r="AL56">
        <v>79</v>
      </c>
    </row>
    <row r="57" spans="1:38">
      <c r="A57" t="s">
        <v>99</v>
      </c>
      <c r="B57" s="34">
        <v>258.95999999999998</v>
      </c>
      <c r="C57" s="34">
        <v>74.12</v>
      </c>
      <c r="D57" s="93">
        <f t="shared" si="0"/>
        <v>98</v>
      </c>
      <c r="E57" s="34"/>
      <c r="F57" s="34"/>
      <c r="G57" s="34"/>
      <c r="H57" s="34"/>
      <c r="I57" s="34"/>
      <c r="J57" s="37">
        <v>15.76</v>
      </c>
      <c r="K57" s="37">
        <v>15.76</v>
      </c>
      <c r="L57" s="37">
        <v>16.149999999999999</v>
      </c>
      <c r="M57">
        <v>115.99</v>
      </c>
      <c r="N57">
        <v>271.86</v>
      </c>
      <c r="O57">
        <v>101.25</v>
      </c>
      <c r="P57">
        <v>4.82</v>
      </c>
      <c r="Q57">
        <v>40.020000000000003</v>
      </c>
      <c r="R57" s="93">
        <v>32.67</v>
      </c>
      <c r="S57" s="93">
        <v>32.659999999999997</v>
      </c>
      <c r="T57" s="93">
        <v>32.67</v>
      </c>
      <c r="U57">
        <v>4.6100000000000003</v>
      </c>
      <c r="V57">
        <v>132.12863999999999</v>
      </c>
      <c r="W57">
        <v>4.2699999999999996</v>
      </c>
      <c r="X57">
        <v>17.5</v>
      </c>
      <c r="Y57">
        <v>5.83</v>
      </c>
      <c r="Z57">
        <v>5.84</v>
      </c>
      <c r="AA57">
        <v>233.33</v>
      </c>
      <c r="AB57">
        <v>46.67</v>
      </c>
      <c r="AC57">
        <v>86.58</v>
      </c>
      <c r="AD57">
        <v>43.5</v>
      </c>
      <c r="AE57">
        <v>81</v>
      </c>
      <c r="AF57">
        <v>41</v>
      </c>
      <c r="AG57">
        <v>5.67</v>
      </c>
      <c r="AH57">
        <v>15.67</v>
      </c>
      <c r="AI57">
        <v>15.67</v>
      </c>
      <c r="AJ57">
        <v>24.79</v>
      </c>
      <c r="AK57">
        <v>186</v>
      </c>
      <c r="AL57">
        <v>79</v>
      </c>
    </row>
    <row r="58" spans="1:38">
      <c r="A58" t="s">
        <v>100</v>
      </c>
      <c r="B58" s="34">
        <v>258.95999999999998</v>
      </c>
      <c r="C58" s="34">
        <v>74.12</v>
      </c>
      <c r="D58" s="93">
        <f t="shared" si="0"/>
        <v>98</v>
      </c>
      <c r="E58" s="34"/>
      <c r="F58" s="34"/>
      <c r="G58" s="34"/>
      <c r="H58" s="34"/>
      <c r="I58" s="34"/>
      <c r="J58" s="37">
        <v>15.33</v>
      </c>
      <c r="K58" s="37">
        <v>15.33</v>
      </c>
      <c r="L58" s="37">
        <v>15.71</v>
      </c>
      <c r="M58">
        <v>115.99</v>
      </c>
      <c r="N58">
        <v>271.86</v>
      </c>
      <c r="O58">
        <v>101.25</v>
      </c>
      <c r="P58">
        <v>4.82</v>
      </c>
      <c r="Q58">
        <v>40.020000000000003</v>
      </c>
      <c r="R58" s="93">
        <v>32.67</v>
      </c>
      <c r="S58" s="93">
        <v>32.659999999999997</v>
      </c>
      <c r="T58" s="93">
        <v>32.67</v>
      </c>
      <c r="U58">
        <v>4.6100000000000003</v>
      </c>
      <c r="V58">
        <v>126.56481599999999</v>
      </c>
      <c r="W58">
        <v>4.2699999999999996</v>
      </c>
      <c r="X58">
        <v>17.5</v>
      </c>
      <c r="Y58">
        <v>5.83</v>
      </c>
      <c r="Z58">
        <v>5.84</v>
      </c>
      <c r="AA58">
        <v>233.33</v>
      </c>
      <c r="AB58">
        <v>46.67</v>
      </c>
      <c r="AC58">
        <v>85.49</v>
      </c>
      <c r="AD58">
        <v>42</v>
      </c>
      <c r="AE58">
        <v>82</v>
      </c>
      <c r="AF58">
        <v>41</v>
      </c>
      <c r="AG58">
        <v>6.68</v>
      </c>
      <c r="AH58">
        <v>15.67</v>
      </c>
      <c r="AI58">
        <v>15.67</v>
      </c>
      <c r="AJ58">
        <v>24.79</v>
      </c>
      <c r="AK58">
        <v>186</v>
      </c>
      <c r="AL58">
        <v>79</v>
      </c>
    </row>
    <row r="59" spans="1:38">
      <c r="A59" t="s">
        <v>101</v>
      </c>
      <c r="B59" s="34">
        <v>258.95999999999998</v>
      </c>
      <c r="C59" s="34">
        <v>74.12</v>
      </c>
      <c r="D59" s="93">
        <f t="shared" si="0"/>
        <v>98</v>
      </c>
      <c r="E59" s="34"/>
      <c r="F59" s="34"/>
      <c r="G59" s="34"/>
      <c r="H59" s="34"/>
      <c r="I59" s="34"/>
      <c r="J59" s="37">
        <v>14.97</v>
      </c>
      <c r="K59" s="37">
        <v>14.97</v>
      </c>
      <c r="L59" s="37">
        <v>15.35</v>
      </c>
      <c r="M59">
        <v>115.99</v>
      </c>
      <c r="N59">
        <v>271.86</v>
      </c>
      <c r="O59">
        <v>101.25</v>
      </c>
      <c r="P59">
        <v>5.0599999999999996</v>
      </c>
      <c r="Q59">
        <v>40.020000000000003</v>
      </c>
      <c r="R59" s="93">
        <v>32.67</v>
      </c>
      <c r="S59" s="93">
        <v>32.659999999999997</v>
      </c>
      <c r="T59" s="93">
        <v>32.67</v>
      </c>
      <c r="U59">
        <v>5</v>
      </c>
      <c r="V59">
        <v>120.513792</v>
      </c>
      <c r="W59">
        <v>4.2699999999999996</v>
      </c>
      <c r="X59">
        <v>17.5</v>
      </c>
      <c r="Y59">
        <v>5.83</v>
      </c>
      <c r="Z59">
        <v>5.84</v>
      </c>
      <c r="AA59">
        <v>233.33</v>
      </c>
      <c r="AB59">
        <v>46.67</v>
      </c>
      <c r="AC59">
        <v>84.79</v>
      </c>
      <c r="AD59">
        <v>40</v>
      </c>
      <c r="AE59">
        <v>77</v>
      </c>
      <c r="AF59">
        <v>39</v>
      </c>
      <c r="AG59">
        <v>6.79</v>
      </c>
      <c r="AH59">
        <v>18.27</v>
      </c>
      <c r="AI59">
        <v>18.27</v>
      </c>
      <c r="AJ59">
        <v>24.79</v>
      </c>
      <c r="AK59">
        <v>182</v>
      </c>
      <c r="AL59">
        <v>78</v>
      </c>
    </row>
    <row r="60" spans="1:38">
      <c r="A60" t="s">
        <v>102</v>
      </c>
      <c r="B60" s="34">
        <v>258.95999999999998</v>
      </c>
      <c r="C60" s="34">
        <v>74.12</v>
      </c>
      <c r="D60" s="93">
        <f t="shared" si="0"/>
        <v>98</v>
      </c>
      <c r="E60" s="34"/>
      <c r="F60" s="34"/>
      <c r="G60" s="34"/>
      <c r="H60" s="34"/>
      <c r="I60" s="34"/>
      <c r="J60" s="37">
        <v>14.59</v>
      </c>
      <c r="K60" s="37">
        <v>14.59</v>
      </c>
      <c r="L60" s="37">
        <v>14.96</v>
      </c>
      <c r="M60">
        <v>115.99</v>
      </c>
      <c r="N60">
        <v>271.86</v>
      </c>
      <c r="O60">
        <v>101.25</v>
      </c>
      <c r="P60">
        <v>5.0599999999999996</v>
      </c>
      <c r="Q60">
        <v>40.020000000000003</v>
      </c>
      <c r="R60" s="93">
        <v>32.67</v>
      </c>
      <c r="S60" s="93">
        <v>32.659999999999997</v>
      </c>
      <c r="T60" s="93">
        <v>32.67</v>
      </c>
      <c r="U60">
        <v>5</v>
      </c>
      <c r="V60">
        <v>114.121728</v>
      </c>
      <c r="W60">
        <v>4.2699999999999996</v>
      </c>
      <c r="X60">
        <v>17.5</v>
      </c>
      <c r="Y60">
        <v>5.83</v>
      </c>
      <c r="Z60">
        <v>5.84</v>
      </c>
      <c r="AA60">
        <v>233.33</v>
      </c>
      <c r="AB60">
        <v>46.67</v>
      </c>
      <c r="AC60">
        <v>83.58</v>
      </c>
      <c r="AD60">
        <v>39</v>
      </c>
      <c r="AE60">
        <v>73</v>
      </c>
      <c r="AF60">
        <v>37</v>
      </c>
      <c r="AG60">
        <v>6.15</v>
      </c>
      <c r="AH60">
        <v>18.920000000000002</v>
      </c>
      <c r="AI60">
        <v>18.920000000000002</v>
      </c>
      <c r="AJ60">
        <v>24.79</v>
      </c>
      <c r="AK60">
        <v>175</v>
      </c>
      <c r="AL60">
        <v>75</v>
      </c>
    </row>
    <row r="61" spans="1:38">
      <c r="A61" t="s">
        <v>103</v>
      </c>
      <c r="B61" s="34">
        <v>258.95999999999998</v>
      </c>
      <c r="C61" s="34">
        <v>74.12</v>
      </c>
      <c r="D61" s="93">
        <f t="shared" si="0"/>
        <v>98</v>
      </c>
      <c r="E61" s="34"/>
      <c r="F61" s="34"/>
      <c r="G61" s="34"/>
      <c r="H61" s="34"/>
      <c r="I61" s="34"/>
      <c r="J61" s="37">
        <v>14.02</v>
      </c>
      <c r="K61" s="37">
        <v>14.02</v>
      </c>
      <c r="L61" s="37">
        <v>14.36</v>
      </c>
      <c r="M61">
        <v>115.99</v>
      </c>
      <c r="N61">
        <v>271.86</v>
      </c>
      <c r="O61">
        <v>101.25</v>
      </c>
      <c r="P61">
        <v>5.0599999999999996</v>
      </c>
      <c r="Q61">
        <v>40.020000000000003</v>
      </c>
      <c r="R61" s="93">
        <v>32.67</v>
      </c>
      <c r="S61" s="93">
        <v>32.659999999999997</v>
      </c>
      <c r="T61" s="93">
        <v>32.67</v>
      </c>
      <c r="U61">
        <v>5</v>
      </c>
      <c r="V61">
        <v>107.895312</v>
      </c>
      <c r="W61">
        <v>4.2699999999999996</v>
      </c>
      <c r="X61">
        <v>17.5</v>
      </c>
      <c r="Y61">
        <v>5.83</v>
      </c>
      <c r="Z61">
        <v>5.84</v>
      </c>
      <c r="AA61">
        <v>229.17</v>
      </c>
      <c r="AB61">
        <v>45.83</v>
      </c>
      <c r="AC61">
        <v>81.64</v>
      </c>
      <c r="AD61">
        <v>38.61</v>
      </c>
      <c r="AE61">
        <v>71</v>
      </c>
      <c r="AF61">
        <v>35</v>
      </c>
      <c r="AG61">
        <v>6.18</v>
      </c>
      <c r="AH61">
        <v>19.420000000000002</v>
      </c>
      <c r="AI61">
        <v>19.420000000000002</v>
      </c>
      <c r="AJ61">
        <v>24.79</v>
      </c>
      <c r="AK61">
        <v>172</v>
      </c>
      <c r="AL61">
        <v>73</v>
      </c>
    </row>
    <row r="62" spans="1:38">
      <c r="A62" t="s">
        <v>104</v>
      </c>
      <c r="B62" s="34">
        <v>258.95999999999998</v>
      </c>
      <c r="C62" s="34">
        <v>74.12</v>
      </c>
      <c r="D62" s="93">
        <f t="shared" si="0"/>
        <v>98</v>
      </c>
      <c r="E62" s="34"/>
      <c r="F62" s="34"/>
      <c r="G62" s="34"/>
      <c r="H62" s="34"/>
      <c r="I62" s="34"/>
      <c r="J62" s="37">
        <v>13.44</v>
      </c>
      <c r="K62" s="37">
        <v>13.44</v>
      </c>
      <c r="L62" s="37">
        <v>13.77</v>
      </c>
      <c r="M62">
        <v>115.99</v>
      </c>
      <c r="N62">
        <v>271.86</v>
      </c>
      <c r="O62">
        <v>101.25</v>
      </c>
      <c r="P62">
        <v>5.0599999999999996</v>
      </c>
      <c r="Q62">
        <v>40.020000000000003</v>
      </c>
      <c r="R62" s="93">
        <v>32.67</v>
      </c>
      <c r="S62" s="93">
        <v>32.659999999999997</v>
      </c>
      <c r="T62" s="93">
        <v>32.67</v>
      </c>
      <c r="U62">
        <v>5</v>
      </c>
      <c r="V62">
        <v>100.772448</v>
      </c>
      <c r="W62">
        <v>4.2699999999999996</v>
      </c>
      <c r="X62">
        <v>17.5</v>
      </c>
      <c r="Y62">
        <v>5.83</v>
      </c>
      <c r="Z62">
        <v>5.84</v>
      </c>
      <c r="AA62">
        <v>229.17</v>
      </c>
      <c r="AB62">
        <v>45.83</v>
      </c>
      <c r="AC62">
        <v>79.819999999999993</v>
      </c>
      <c r="AD62">
        <v>36.71</v>
      </c>
      <c r="AE62">
        <v>69</v>
      </c>
      <c r="AF62">
        <v>34</v>
      </c>
      <c r="AG62">
        <v>6.2</v>
      </c>
      <c r="AH62">
        <v>20.07</v>
      </c>
      <c r="AI62">
        <v>20.07</v>
      </c>
      <c r="AJ62">
        <v>24.79</v>
      </c>
      <c r="AK62">
        <v>165</v>
      </c>
      <c r="AL62">
        <v>70</v>
      </c>
    </row>
    <row r="63" spans="1:38">
      <c r="A63" t="s">
        <v>105</v>
      </c>
      <c r="B63" s="34">
        <v>258.95999999999998</v>
      </c>
      <c r="C63" s="34">
        <v>74.12</v>
      </c>
      <c r="D63" s="93">
        <f t="shared" si="0"/>
        <v>98</v>
      </c>
      <c r="E63" s="34"/>
      <c r="F63" s="34"/>
      <c r="G63" s="34"/>
      <c r="H63" s="34"/>
      <c r="I63" s="34"/>
      <c r="J63" s="37">
        <v>12.93</v>
      </c>
      <c r="K63" s="37">
        <v>12.93</v>
      </c>
      <c r="L63" s="37">
        <v>13.26</v>
      </c>
      <c r="M63">
        <v>115.99</v>
      </c>
      <c r="N63">
        <v>271.86</v>
      </c>
      <c r="O63">
        <v>101.25</v>
      </c>
      <c r="P63">
        <v>5.44</v>
      </c>
      <c r="Q63">
        <v>40.020000000000003</v>
      </c>
      <c r="R63" s="93">
        <v>32.67</v>
      </c>
      <c r="S63" s="93">
        <v>32.659999999999997</v>
      </c>
      <c r="T63" s="93">
        <v>32.67</v>
      </c>
      <c r="U63">
        <v>5.23</v>
      </c>
      <c r="V63">
        <v>92.285424000000006</v>
      </c>
      <c r="W63">
        <v>4.37</v>
      </c>
      <c r="X63">
        <v>17.5</v>
      </c>
      <c r="Y63">
        <v>5.83</v>
      </c>
      <c r="Z63">
        <v>5.84</v>
      </c>
      <c r="AA63">
        <v>218.22</v>
      </c>
      <c r="AB63">
        <v>43.64</v>
      </c>
      <c r="AC63">
        <v>75.73</v>
      </c>
      <c r="AD63">
        <v>34.79</v>
      </c>
      <c r="AE63">
        <v>67</v>
      </c>
      <c r="AF63">
        <v>33</v>
      </c>
      <c r="AG63">
        <v>6.37</v>
      </c>
      <c r="AH63">
        <v>20.58</v>
      </c>
      <c r="AI63">
        <v>20.58</v>
      </c>
      <c r="AJ63">
        <v>25.76</v>
      </c>
      <c r="AK63">
        <v>154</v>
      </c>
      <c r="AL63">
        <v>66</v>
      </c>
    </row>
    <row r="64" spans="1:38">
      <c r="A64" t="s">
        <v>106</v>
      </c>
      <c r="B64" s="34">
        <v>258.95999999999998</v>
      </c>
      <c r="C64" s="34">
        <v>74.12</v>
      </c>
      <c r="D64" s="93">
        <f t="shared" si="0"/>
        <v>98</v>
      </c>
      <c r="E64" s="34"/>
      <c r="F64" s="34"/>
      <c r="G64" s="34"/>
      <c r="H64" s="34"/>
      <c r="I64" s="34"/>
      <c r="J64" s="37">
        <v>12.39</v>
      </c>
      <c r="K64" s="37">
        <v>12.39</v>
      </c>
      <c r="L64" s="37">
        <v>12.69</v>
      </c>
      <c r="M64">
        <v>115.99</v>
      </c>
      <c r="N64">
        <v>271.86</v>
      </c>
      <c r="O64">
        <v>101.25</v>
      </c>
      <c r="P64">
        <v>5.44</v>
      </c>
      <c r="Q64">
        <v>40.020000000000003</v>
      </c>
      <c r="R64" s="93">
        <v>32.67</v>
      </c>
      <c r="S64" s="93">
        <v>32.659999999999997</v>
      </c>
      <c r="T64" s="93">
        <v>32.67</v>
      </c>
      <c r="U64">
        <v>5.23</v>
      </c>
      <c r="V64">
        <v>83.652240000000006</v>
      </c>
      <c r="W64">
        <v>4.37</v>
      </c>
      <c r="X64">
        <v>17.5</v>
      </c>
      <c r="Y64">
        <v>5.83</v>
      </c>
      <c r="Z64">
        <v>5.84</v>
      </c>
      <c r="AA64">
        <v>204.48</v>
      </c>
      <c r="AB64">
        <v>40.89</v>
      </c>
      <c r="AC64">
        <v>71.19</v>
      </c>
      <c r="AD64">
        <v>32.61</v>
      </c>
      <c r="AE64">
        <v>63</v>
      </c>
      <c r="AF64">
        <v>31</v>
      </c>
      <c r="AG64">
        <v>6.48</v>
      </c>
      <c r="AH64">
        <v>17.36</v>
      </c>
      <c r="AI64">
        <v>17.36</v>
      </c>
      <c r="AJ64">
        <v>25.76</v>
      </c>
      <c r="AK64">
        <v>144</v>
      </c>
      <c r="AL64">
        <v>61</v>
      </c>
    </row>
    <row r="65" spans="1:38">
      <c r="A65" t="s">
        <v>107</v>
      </c>
      <c r="B65" s="34">
        <v>258.95999999999998</v>
      </c>
      <c r="C65" s="34">
        <v>74.12</v>
      </c>
      <c r="D65" s="93">
        <f t="shared" si="0"/>
        <v>98</v>
      </c>
      <c r="E65" s="34"/>
      <c r="F65" s="34"/>
      <c r="G65" s="34"/>
      <c r="H65" s="34"/>
      <c r="I65" s="34"/>
      <c r="J65" s="37">
        <v>11.6</v>
      </c>
      <c r="K65" s="37">
        <v>11.6</v>
      </c>
      <c r="L65" s="37">
        <v>11.89</v>
      </c>
      <c r="M65">
        <v>115.99</v>
      </c>
      <c r="N65">
        <v>271.86</v>
      </c>
      <c r="O65">
        <v>101.25</v>
      </c>
      <c r="P65">
        <v>5.44</v>
      </c>
      <c r="Q65">
        <v>36.14</v>
      </c>
      <c r="R65" s="93">
        <v>32.67</v>
      </c>
      <c r="S65" s="93">
        <v>32.659999999999997</v>
      </c>
      <c r="T65" s="93">
        <v>32.67</v>
      </c>
      <c r="U65">
        <v>5.23</v>
      </c>
      <c r="V65">
        <v>74.327231999999995</v>
      </c>
      <c r="W65">
        <v>4.37</v>
      </c>
      <c r="X65">
        <v>22.5</v>
      </c>
      <c r="Y65">
        <v>7.5</v>
      </c>
      <c r="Z65">
        <v>7.5</v>
      </c>
      <c r="AA65">
        <v>189.63</v>
      </c>
      <c r="AB65">
        <v>37.92</v>
      </c>
      <c r="AC65">
        <v>66.209999999999994</v>
      </c>
      <c r="AD65">
        <v>30.22</v>
      </c>
      <c r="AE65">
        <v>58</v>
      </c>
      <c r="AF65">
        <v>29</v>
      </c>
      <c r="AG65">
        <v>6.65</v>
      </c>
      <c r="AH65">
        <v>17.64</v>
      </c>
      <c r="AI65">
        <v>17.64</v>
      </c>
      <c r="AJ65">
        <v>25.76</v>
      </c>
      <c r="AK65">
        <v>133</v>
      </c>
      <c r="AL65">
        <v>57</v>
      </c>
    </row>
    <row r="66" spans="1:38">
      <c r="A66" t="s">
        <v>108</v>
      </c>
      <c r="B66" s="34">
        <v>258.95999999999998</v>
      </c>
      <c r="C66" s="34">
        <v>74.12</v>
      </c>
      <c r="D66" s="93">
        <f t="shared" si="0"/>
        <v>98</v>
      </c>
      <c r="E66" s="34"/>
      <c r="F66" s="34"/>
      <c r="G66" s="34"/>
      <c r="H66" s="34"/>
      <c r="I66" s="34"/>
      <c r="J66" s="37">
        <v>10.72</v>
      </c>
      <c r="K66" s="37">
        <v>10.72</v>
      </c>
      <c r="L66" s="37">
        <v>10.98</v>
      </c>
      <c r="M66">
        <v>115.99</v>
      </c>
      <c r="N66">
        <v>271.86</v>
      </c>
      <c r="O66">
        <v>101.25</v>
      </c>
      <c r="P66">
        <v>5.44</v>
      </c>
      <c r="Q66">
        <v>36.14</v>
      </c>
      <c r="R66" s="93">
        <v>32.67</v>
      </c>
      <c r="S66" s="93">
        <v>32.659999999999997</v>
      </c>
      <c r="T66" s="93">
        <v>32.67</v>
      </c>
      <c r="U66">
        <v>5.23</v>
      </c>
      <c r="V66">
        <v>64.739136000000002</v>
      </c>
      <c r="W66">
        <v>4.37</v>
      </c>
      <c r="X66">
        <v>22.5</v>
      </c>
      <c r="Y66">
        <v>7.5</v>
      </c>
      <c r="Z66">
        <v>7.5</v>
      </c>
      <c r="AA66">
        <v>174.09</v>
      </c>
      <c r="AB66">
        <v>34.82</v>
      </c>
      <c r="AC66">
        <v>60.58</v>
      </c>
      <c r="AD66">
        <v>27.64</v>
      </c>
      <c r="AE66">
        <v>51</v>
      </c>
      <c r="AF66">
        <v>25</v>
      </c>
      <c r="AG66">
        <v>6.7</v>
      </c>
      <c r="AH66">
        <v>18.05</v>
      </c>
      <c r="AI66">
        <v>18.05</v>
      </c>
      <c r="AJ66">
        <v>25.76</v>
      </c>
      <c r="AK66">
        <v>119</v>
      </c>
      <c r="AL66">
        <v>51</v>
      </c>
    </row>
    <row r="67" spans="1:38">
      <c r="A67" t="s">
        <v>109</v>
      </c>
      <c r="B67" s="34">
        <v>258.95999999999998</v>
      </c>
      <c r="C67" s="34">
        <v>74.12</v>
      </c>
      <c r="D67" s="93">
        <f t="shared" si="0"/>
        <v>98</v>
      </c>
      <c r="E67" s="34"/>
      <c r="F67" s="34"/>
      <c r="G67" s="34"/>
      <c r="H67" s="34"/>
      <c r="I67" s="34"/>
      <c r="J67" s="37">
        <v>9.66</v>
      </c>
      <c r="K67" s="37">
        <v>9.66</v>
      </c>
      <c r="L67" s="37">
        <v>9.89</v>
      </c>
      <c r="M67">
        <v>115.99</v>
      </c>
      <c r="N67">
        <v>271.86</v>
      </c>
      <c r="O67">
        <v>101.25</v>
      </c>
      <c r="P67">
        <v>5.6</v>
      </c>
      <c r="Q67">
        <v>36.14</v>
      </c>
      <c r="R67" s="93">
        <v>32.67</v>
      </c>
      <c r="S67" s="93">
        <v>32.659999999999997</v>
      </c>
      <c r="T67" s="93">
        <v>32.67</v>
      </c>
      <c r="U67">
        <v>5.23</v>
      </c>
      <c r="V67">
        <v>54.839232000000003</v>
      </c>
      <c r="W67">
        <v>4.37</v>
      </c>
      <c r="X67">
        <v>23.49</v>
      </c>
      <c r="Y67">
        <v>7.83</v>
      </c>
      <c r="Z67">
        <v>7.83</v>
      </c>
      <c r="AA67">
        <v>156.80000000000001</v>
      </c>
      <c r="AB67">
        <v>31.36</v>
      </c>
      <c r="AC67">
        <v>43.33</v>
      </c>
      <c r="AD67">
        <v>24.79</v>
      </c>
      <c r="AE67">
        <v>47</v>
      </c>
      <c r="AF67">
        <v>24</v>
      </c>
      <c r="AG67">
        <v>6.79</v>
      </c>
      <c r="AH67">
        <v>18.079999999999998</v>
      </c>
      <c r="AI67">
        <v>18.079999999999998</v>
      </c>
      <c r="AJ67">
        <v>25.76</v>
      </c>
      <c r="AK67">
        <v>105</v>
      </c>
      <c r="AL67">
        <v>45</v>
      </c>
    </row>
    <row r="68" spans="1:38">
      <c r="A68" t="s">
        <v>110</v>
      </c>
      <c r="B68" s="34">
        <v>258.95999999999998</v>
      </c>
      <c r="C68" s="34">
        <v>74.12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8.5299999999999994</v>
      </c>
      <c r="K68" s="37">
        <v>8.5299999999999994</v>
      </c>
      <c r="L68" s="37">
        <v>8.74</v>
      </c>
      <c r="M68">
        <v>115.99</v>
      </c>
      <c r="N68">
        <v>271.86</v>
      </c>
      <c r="O68">
        <v>101.25</v>
      </c>
      <c r="P68">
        <v>5.6</v>
      </c>
      <c r="Q68">
        <v>36.14</v>
      </c>
      <c r="R68" s="93">
        <v>32.67</v>
      </c>
      <c r="S68" s="93">
        <v>32.659999999999997</v>
      </c>
      <c r="T68" s="93">
        <v>32.67</v>
      </c>
      <c r="U68">
        <v>5.23</v>
      </c>
      <c r="V68">
        <v>44.549568000000001</v>
      </c>
      <c r="W68">
        <v>4.37</v>
      </c>
      <c r="X68">
        <v>24.22</v>
      </c>
      <c r="Y68">
        <v>8.07</v>
      </c>
      <c r="Z68">
        <v>8.08</v>
      </c>
      <c r="AA68">
        <v>138.97999999999999</v>
      </c>
      <c r="AB68">
        <v>27.79</v>
      </c>
      <c r="AC68">
        <v>38.33</v>
      </c>
      <c r="AD68">
        <v>22.62</v>
      </c>
      <c r="AE68">
        <v>41</v>
      </c>
      <c r="AF68">
        <v>20</v>
      </c>
      <c r="AG68">
        <v>7.09</v>
      </c>
      <c r="AH68">
        <v>18.23</v>
      </c>
      <c r="AI68">
        <v>18.23</v>
      </c>
      <c r="AJ68">
        <v>25.76</v>
      </c>
      <c r="AK68">
        <v>91</v>
      </c>
      <c r="AL68">
        <v>39</v>
      </c>
    </row>
    <row r="69" spans="1:38">
      <c r="A69" t="s">
        <v>111</v>
      </c>
      <c r="B69" s="34">
        <v>258.95999999999998</v>
      </c>
      <c r="C69" s="34">
        <v>74.12</v>
      </c>
      <c r="D69" s="93">
        <f t="shared" si="1"/>
        <v>96.06</v>
      </c>
      <c r="E69" s="34"/>
      <c r="F69" s="34"/>
      <c r="G69" s="34"/>
      <c r="H69" s="34"/>
      <c r="I69" s="34"/>
      <c r="J69" s="37">
        <v>7.43</v>
      </c>
      <c r="K69" s="37">
        <v>7.43</v>
      </c>
      <c r="L69" s="37">
        <v>7.62</v>
      </c>
      <c r="M69">
        <v>115.99</v>
      </c>
      <c r="N69">
        <v>271.86</v>
      </c>
      <c r="O69">
        <v>101.25</v>
      </c>
      <c r="P69">
        <v>5.6</v>
      </c>
      <c r="Q69">
        <v>36.14</v>
      </c>
      <c r="R69" s="93">
        <v>33</v>
      </c>
      <c r="S69" s="93">
        <v>30.06</v>
      </c>
      <c r="T69" s="93">
        <v>33</v>
      </c>
      <c r="U69">
        <v>5.23</v>
      </c>
      <c r="V69">
        <v>35.809199999999997</v>
      </c>
      <c r="W69">
        <v>4.37</v>
      </c>
      <c r="X69">
        <v>22.5</v>
      </c>
      <c r="Y69">
        <v>7.5</v>
      </c>
      <c r="Z69">
        <v>7.5</v>
      </c>
      <c r="AA69">
        <v>120.88</v>
      </c>
      <c r="AB69">
        <v>24.17</v>
      </c>
      <c r="AC69">
        <v>35</v>
      </c>
      <c r="AD69">
        <v>19.18</v>
      </c>
      <c r="AE69">
        <v>37</v>
      </c>
      <c r="AF69">
        <v>19</v>
      </c>
      <c r="AG69">
        <v>7.25</v>
      </c>
      <c r="AH69">
        <v>20.02</v>
      </c>
      <c r="AI69">
        <v>20.02</v>
      </c>
      <c r="AJ69">
        <v>26.73</v>
      </c>
      <c r="AK69">
        <v>77</v>
      </c>
      <c r="AL69">
        <v>33</v>
      </c>
    </row>
    <row r="70" spans="1:38">
      <c r="A70" t="s">
        <v>112</v>
      </c>
      <c r="B70" s="34">
        <v>258.95999999999998</v>
      </c>
      <c r="C70" s="34">
        <v>74.12</v>
      </c>
      <c r="D70" s="93">
        <f t="shared" si="1"/>
        <v>84.33</v>
      </c>
      <c r="E70" s="34"/>
      <c r="F70" s="34"/>
      <c r="G70" s="34"/>
      <c r="H70" s="34"/>
      <c r="I70" s="34"/>
      <c r="J70" s="37">
        <v>6.27</v>
      </c>
      <c r="K70" s="37">
        <v>6.27</v>
      </c>
      <c r="L70" s="37">
        <v>6.43</v>
      </c>
      <c r="M70">
        <v>115.99</v>
      </c>
      <c r="N70">
        <v>271.86</v>
      </c>
      <c r="O70">
        <v>101.25</v>
      </c>
      <c r="P70">
        <v>5.6</v>
      </c>
      <c r="Q70">
        <v>39.950000000000003</v>
      </c>
      <c r="R70" s="93">
        <v>33</v>
      </c>
      <c r="S70" s="93">
        <v>18.329999999999998</v>
      </c>
      <c r="T70" s="93">
        <v>33</v>
      </c>
      <c r="U70">
        <v>5.23</v>
      </c>
      <c r="V70">
        <v>25.607232</v>
      </c>
      <c r="W70">
        <v>4.37</v>
      </c>
      <c r="X70">
        <v>22.5</v>
      </c>
      <c r="Y70">
        <v>7.5</v>
      </c>
      <c r="Z70">
        <v>7.5</v>
      </c>
      <c r="AA70">
        <v>102.03</v>
      </c>
      <c r="AB70">
        <v>20.41</v>
      </c>
      <c r="AC70">
        <v>30</v>
      </c>
      <c r="AD70">
        <v>15.44</v>
      </c>
      <c r="AE70">
        <v>34</v>
      </c>
      <c r="AF70">
        <v>17</v>
      </c>
      <c r="AG70">
        <v>7.99</v>
      </c>
      <c r="AH70">
        <v>22.4</v>
      </c>
      <c r="AI70">
        <v>22.4</v>
      </c>
      <c r="AJ70">
        <v>26.73</v>
      </c>
      <c r="AK70">
        <v>63</v>
      </c>
      <c r="AL70">
        <v>27</v>
      </c>
    </row>
    <row r="71" spans="1:38">
      <c r="A71" t="s">
        <v>113</v>
      </c>
      <c r="B71" s="34">
        <v>258.95999999999998</v>
      </c>
      <c r="C71" s="34">
        <v>74.12</v>
      </c>
      <c r="D71" s="93">
        <f t="shared" si="1"/>
        <v>69.05</v>
      </c>
      <c r="E71" s="34"/>
      <c r="F71" s="34"/>
      <c r="G71" s="34"/>
      <c r="H71" s="34"/>
      <c r="I71" s="34"/>
      <c r="J71" s="37">
        <v>5.13</v>
      </c>
      <c r="K71" s="37">
        <v>5.13</v>
      </c>
      <c r="L71" s="37">
        <v>5.25</v>
      </c>
      <c r="M71">
        <v>115.99</v>
      </c>
      <c r="N71">
        <v>271.86</v>
      </c>
      <c r="O71">
        <v>101.25</v>
      </c>
      <c r="P71">
        <v>5.67</v>
      </c>
      <c r="Q71">
        <v>39.880000000000003</v>
      </c>
      <c r="R71" s="93">
        <v>22.31</v>
      </c>
      <c r="S71" s="93">
        <v>14.67</v>
      </c>
      <c r="T71" s="93">
        <v>32.07</v>
      </c>
      <c r="U71">
        <v>5.38</v>
      </c>
      <c r="V71">
        <v>15.989903999999999</v>
      </c>
      <c r="W71">
        <v>4.47</v>
      </c>
      <c r="X71">
        <v>22.5</v>
      </c>
      <c r="Y71">
        <v>7.5</v>
      </c>
      <c r="Z71">
        <v>7.5</v>
      </c>
      <c r="AA71">
        <v>83.72</v>
      </c>
      <c r="AB71">
        <v>16.739999999999998</v>
      </c>
      <c r="AC71">
        <v>25</v>
      </c>
      <c r="AD71">
        <v>11.58</v>
      </c>
      <c r="AE71">
        <v>30</v>
      </c>
      <c r="AF71">
        <v>15</v>
      </c>
      <c r="AG71">
        <v>8.25</v>
      </c>
      <c r="AH71">
        <v>18.559999999999999</v>
      </c>
      <c r="AI71">
        <v>18.559999999999999</v>
      </c>
      <c r="AJ71">
        <v>27.69</v>
      </c>
      <c r="AK71">
        <v>49</v>
      </c>
      <c r="AL71">
        <v>21</v>
      </c>
    </row>
    <row r="72" spans="1:38">
      <c r="A72" t="s">
        <v>114</v>
      </c>
      <c r="B72" s="34">
        <v>258.95999999999998</v>
      </c>
      <c r="C72" s="34">
        <v>74.12</v>
      </c>
      <c r="D72" s="93">
        <f t="shared" si="1"/>
        <v>38.619999999999997</v>
      </c>
      <c r="E72" s="34"/>
      <c r="F72" s="34"/>
      <c r="G72" s="34"/>
      <c r="H72" s="34"/>
      <c r="I72" s="34"/>
      <c r="J72" s="37">
        <v>3.93</v>
      </c>
      <c r="K72" s="37">
        <v>3.93</v>
      </c>
      <c r="L72" s="37">
        <v>4.04</v>
      </c>
      <c r="M72">
        <v>115.99</v>
      </c>
      <c r="N72">
        <v>271.86</v>
      </c>
      <c r="O72">
        <v>101.25</v>
      </c>
      <c r="P72">
        <v>5.67</v>
      </c>
      <c r="Q72">
        <v>39.549999999999997</v>
      </c>
      <c r="R72" s="93">
        <v>10.4</v>
      </c>
      <c r="S72" s="93">
        <v>11</v>
      </c>
      <c r="T72" s="93">
        <v>17.22</v>
      </c>
      <c r="U72">
        <v>5.38</v>
      </c>
      <c r="V72">
        <v>9.3055199999999996</v>
      </c>
      <c r="W72">
        <v>4.47</v>
      </c>
      <c r="X72">
        <v>22.5</v>
      </c>
      <c r="Y72">
        <v>7.5</v>
      </c>
      <c r="Z72">
        <v>7.5</v>
      </c>
      <c r="AA72">
        <v>54.17</v>
      </c>
      <c r="AB72">
        <v>10.83</v>
      </c>
      <c r="AC72">
        <v>20</v>
      </c>
      <c r="AD72">
        <v>9.82</v>
      </c>
      <c r="AE72">
        <v>25</v>
      </c>
      <c r="AF72">
        <v>12</v>
      </c>
      <c r="AG72">
        <v>8.43</v>
      </c>
      <c r="AH72">
        <v>19.309999999999999</v>
      </c>
      <c r="AI72">
        <v>19.309999999999999</v>
      </c>
      <c r="AJ72">
        <v>27.69</v>
      </c>
      <c r="AK72">
        <v>39</v>
      </c>
      <c r="AL72">
        <v>16</v>
      </c>
    </row>
    <row r="73" spans="1:38">
      <c r="A73" t="s">
        <v>115</v>
      </c>
      <c r="B73" s="34">
        <v>258.95999999999998</v>
      </c>
      <c r="C73" s="34">
        <v>74.12</v>
      </c>
      <c r="D73" s="93">
        <f t="shared" si="1"/>
        <v>13.98</v>
      </c>
      <c r="E73" s="34"/>
      <c r="F73" s="34"/>
      <c r="G73" s="34"/>
      <c r="H73" s="34"/>
      <c r="I73" s="34"/>
      <c r="J73" s="37">
        <v>2.94</v>
      </c>
      <c r="K73" s="37">
        <v>2.94</v>
      </c>
      <c r="L73" s="37">
        <v>3.02</v>
      </c>
      <c r="M73">
        <v>115.99</v>
      </c>
      <c r="N73">
        <v>271.86</v>
      </c>
      <c r="O73">
        <v>101.25</v>
      </c>
      <c r="P73">
        <v>5.67</v>
      </c>
      <c r="Q73">
        <v>39.35</v>
      </c>
      <c r="R73" s="93">
        <v>0.36</v>
      </c>
      <c r="S73" s="93">
        <v>6.41</v>
      </c>
      <c r="T73" s="93">
        <v>7.21</v>
      </c>
      <c r="U73">
        <v>5.38</v>
      </c>
      <c r="V73">
        <v>4.1022239999999996</v>
      </c>
      <c r="W73">
        <v>4.47</v>
      </c>
      <c r="X73">
        <v>22.5</v>
      </c>
      <c r="Y73">
        <v>7.5</v>
      </c>
      <c r="Z73">
        <v>7.5</v>
      </c>
      <c r="AA73">
        <v>38.549999999999997</v>
      </c>
      <c r="AB73">
        <v>7.71</v>
      </c>
      <c r="AC73">
        <v>16.3</v>
      </c>
      <c r="AD73">
        <v>6.46</v>
      </c>
      <c r="AE73">
        <v>22</v>
      </c>
      <c r="AF73">
        <v>11</v>
      </c>
      <c r="AG73">
        <v>8.58</v>
      </c>
      <c r="AH73">
        <v>20.010000000000002</v>
      </c>
      <c r="AI73">
        <v>20.010000000000002</v>
      </c>
      <c r="AJ73">
        <v>27.69</v>
      </c>
      <c r="AK73">
        <v>28</v>
      </c>
      <c r="AL73">
        <v>12</v>
      </c>
    </row>
    <row r="74" spans="1:38">
      <c r="A74" t="s">
        <v>116</v>
      </c>
      <c r="B74" s="34">
        <v>258.95999999999998</v>
      </c>
      <c r="C74" s="34">
        <v>74.12</v>
      </c>
      <c r="D74" s="93">
        <f t="shared" si="1"/>
        <v>3.2</v>
      </c>
      <c r="E74" s="34"/>
      <c r="F74" s="34"/>
      <c r="G74" s="34"/>
      <c r="H74" s="34"/>
      <c r="I74" s="34"/>
      <c r="J74" s="37">
        <v>2.0099999999999998</v>
      </c>
      <c r="K74" s="37">
        <v>2.0099999999999998</v>
      </c>
      <c r="L74" s="37">
        <v>2.0499999999999998</v>
      </c>
      <c r="M74">
        <v>115.99</v>
      </c>
      <c r="N74">
        <v>271.86</v>
      </c>
      <c r="O74">
        <v>101.25</v>
      </c>
      <c r="P74">
        <v>5.67</v>
      </c>
      <c r="Q74">
        <v>39.090000000000003</v>
      </c>
      <c r="R74" s="93">
        <v>0</v>
      </c>
      <c r="S74" s="93">
        <v>1.98</v>
      </c>
      <c r="T74" s="93">
        <v>1.22</v>
      </c>
      <c r="U74">
        <v>5.38</v>
      </c>
      <c r="V74">
        <v>1.218</v>
      </c>
      <c r="W74">
        <v>4.47</v>
      </c>
      <c r="X74">
        <v>22.5</v>
      </c>
      <c r="Y74">
        <v>7.5</v>
      </c>
      <c r="Z74">
        <v>7.5</v>
      </c>
      <c r="AA74">
        <v>16.95</v>
      </c>
      <c r="AB74">
        <v>3.39</v>
      </c>
      <c r="AC74">
        <v>10.5</v>
      </c>
      <c r="AD74">
        <v>3.79</v>
      </c>
      <c r="AE74">
        <v>18</v>
      </c>
      <c r="AF74">
        <v>9</v>
      </c>
      <c r="AG74">
        <v>8.8000000000000007</v>
      </c>
      <c r="AH74">
        <v>20.38</v>
      </c>
      <c r="AI74">
        <v>20.38</v>
      </c>
      <c r="AJ74">
        <v>27.69</v>
      </c>
      <c r="AK74">
        <v>18</v>
      </c>
      <c r="AL74">
        <v>7</v>
      </c>
    </row>
    <row r="75" spans="1:38">
      <c r="A75" t="s">
        <v>117</v>
      </c>
      <c r="B75" s="34">
        <v>258.95999999999998</v>
      </c>
      <c r="C75" s="34">
        <v>74.12</v>
      </c>
      <c r="D75" s="93">
        <f t="shared" si="1"/>
        <v>0</v>
      </c>
      <c r="E75" s="34"/>
      <c r="F75" s="34"/>
      <c r="G75" s="34"/>
      <c r="H75" s="34"/>
      <c r="I75" s="34"/>
      <c r="J75" s="37">
        <v>1.21</v>
      </c>
      <c r="K75" s="37">
        <v>1.21</v>
      </c>
      <c r="L75" s="37">
        <v>1.24</v>
      </c>
      <c r="M75">
        <v>115.99</v>
      </c>
      <c r="N75">
        <v>271.86</v>
      </c>
      <c r="O75">
        <v>101.25</v>
      </c>
      <c r="P75">
        <v>5.67</v>
      </c>
      <c r="Q75">
        <v>39.01</v>
      </c>
      <c r="R75" s="93">
        <v>0</v>
      </c>
      <c r="S75" s="93">
        <v>0</v>
      </c>
      <c r="T75" s="93">
        <v>0</v>
      </c>
      <c r="U75">
        <v>5.38</v>
      </c>
      <c r="V75">
        <v>0.116928</v>
      </c>
      <c r="W75">
        <v>4.47</v>
      </c>
      <c r="X75">
        <v>22.5</v>
      </c>
      <c r="Y75">
        <v>7.5</v>
      </c>
      <c r="Z75">
        <v>7.5</v>
      </c>
      <c r="AA75">
        <v>9.5299999999999994</v>
      </c>
      <c r="AB75">
        <v>1.91</v>
      </c>
      <c r="AC75">
        <v>0.96</v>
      </c>
      <c r="AD75">
        <v>1.92</v>
      </c>
      <c r="AE75">
        <v>13</v>
      </c>
      <c r="AF75">
        <v>6</v>
      </c>
      <c r="AG75">
        <v>8.91</v>
      </c>
      <c r="AH75">
        <v>20.81</v>
      </c>
      <c r="AI75">
        <v>20.81</v>
      </c>
      <c r="AJ75">
        <v>27.69</v>
      </c>
      <c r="AK75">
        <v>11</v>
      </c>
      <c r="AL75">
        <v>4</v>
      </c>
    </row>
    <row r="76" spans="1:38">
      <c r="A76" t="s">
        <v>118</v>
      </c>
      <c r="B76" s="34">
        <v>258.95999999999998</v>
      </c>
      <c r="C76" s="34">
        <v>74.12</v>
      </c>
      <c r="D76" s="93">
        <f t="shared" si="1"/>
        <v>0</v>
      </c>
      <c r="E76" s="34"/>
      <c r="F76" s="34"/>
      <c r="G76" s="34"/>
      <c r="H76" s="34"/>
      <c r="I76" s="34"/>
      <c r="J76" s="37">
        <v>0.6</v>
      </c>
      <c r="K76" s="37">
        <v>0.6</v>
      </c>
      <c r="L76" s="37">
        <v>0.62</v>
      </c>
      <c r="M76">
        <v>115.99</v>
      </c>
      <c r="N76">
        <v>271.86</v>
      </c>
      <c r="O76">
        <v>101.25</v>
      </c>
      <c r="P76">
        <v>5.67</v>
      </c>
      <c r="Q76">
        <v>33.94</v>
      </c>
      <c r="R76" s="93">
        <v>0</v>
      </c>
      <c r="S76" s="93">
        <v>0</v>
      </c>
      <c r="T76" s="93">
        <v>0</v>
      </c>
      <c r="U76">
        <v>5.38</v>
      </c>
      <c r="V76">
        <v>0</v>
      </c>
      <c r="W76">
        <v>4.47</v>
      </c>
      <c r="X76">
        <v>22.5</v>
      </c>
      <c r="Y76">
        <v>7.5</v>
      </c>
      <c r="Z76">
        <v>7.5</v>
      </c>
      <c r="AA76">
        <v>4.2300000000000004</v>
      </c>
      <c r="AB76">
        <v>0.85</v>
      </c>
      <c r="AC76">
        <v>0.32</v>
      </c>
      <c r="AD76">
        <v>0.6</v>
      </c>
      <c r="AE76">
        <v>7</v>
      </c>
      <c r="AF76">
        <v>3</v>
      </c>
      <c r="AG76">
        <v>8.8699999999999992</v>
      </c>
      <c r="AH76">
        <v>21.16</v>
      </c>
      <c r="AI76">
        <v>21.16</v>
      </c>
      <c r="AJ76">
        <v>27.69</v>
      </c>
      <c r="AK76">
        <v>4</v>
      </c>
      <c r="AL76">
        <v>1</v>
      </c>
    </row>
    <row r="77" spans="1:38">
      <c r="A77" t="s">
        <v>119</v>
      </c>
      <c r="B77" s="34">
        <v>258.95999999999998</v>
      </c>
      <c r="C77" s="34">
        <v>74.12</v>
      </c>
      <c r="D77" s="93">
        <f t="shared" si="1"/>
        <v>0</v>
      </c>
      <c r="E77" s="34"/>
      <c r="F77" s="34"/>
      <c r="G77" s="34"/>
      <c r="H77" s="34"/>
      <c r="I77" s="34"/>
      <c r="J77" s="37">
        <v>0.15</v>
      </c>
      <c r="K77" s="37">
        <v>0.15</v>
      </c>
      <c r="L77" s="37">
        <v>0.15</v>
      </c>
      <c r="M77">
        <v>115.99</v>
      </c>
      <c r="N77">
        <v>271.86</v>
      </c>
      <c r="O77">
        <v>101.25</v>
      </c>
      <c r="P77">
        <v>5.67</v>
      </c>
      <c r="Q77">
        <v>33.14</v>
      </c>
      <c r="R77" s="93">
        <v>0</v>
      </c>
      <c r="S77" s="93">
        <v>0</v>
      </c>
      <c r="T77" s="93">
        <v>0</v>
      </c>
      <c r="U77">
        <v>5.38</v>
      </c>
      <c r="V77">
        <v>0</v>
      </c>
      <c r="W77">
        <v>4.47</v>
      </c>
      <c r="X77">
        <v>22.5</v>
      </c>
      <c r="Y77">
        <v>7.5</v>
      </c>
      <c r="Z77">
        <v>7.5</v>
      </c>
      <c r="AA77">
        <v>1.06</v>
      </c>
      <c r="AB77">
        <v>0.21</v>
      </c>
      <c r="AC77">
        <v>0</v>
      </c>
      <c r="AD77">
        <v>0</v>
      </c>
      <c r="AE77">
        <v>3</v>
      </c>
      <c r="AF77">
        <v>2</v>
      </c>
      <c r="AG77">
        <v>8.77</v>
      </c>
      <c r="AH77">
        <v>21.68</v>
      </c>
      <c r="AI77">
        <v>21.68</v>
      </c>
      <c r="AJ77">
        <v>27.69</v>
      </c>
      <c r="AK77">
        <v>0</v>
      </c>
      <c r="AL77">
        <v>0</v>
      </c>
    </row>
    <row r="78" spans="1:38">
      <c r="A78" t="s">
        <v>120</v>
      </c>
      <c r="B78" s="34">
        <v>258.95999999999998</v>
      </c>
      <c r="C78" s="34">
        <v>74.12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115.99</v>
      </c>
      <c r="N78">
        <v>271.86</v>
      </c>
      <c r="O78">
        <v>101.25</v>
      </c>
      <c r="P78">
        <v>5.67</v>
      </c>
      <c r="Q78">
        <v>19.55</v>
      </c>
      <c r="R78" s="93">
        <v>0</v>
      </c>
      <c r="S78" s="93">
        <v>0</v>
      </c>
      <c r="T78" s="93">
        <v>0</v>
      </c>
      <c r="U78">
        <v>5.38</v>
      </c>
      <c r="V78">
        <v>0</v>
      </c>
      <c r="W78">
        <v>4.47</v>
      </c>
      <c r="X78">
        <v>22.5</v>
      </c>
      <c r="Y78">
        <v>7.5</v>
      </c>
      <c r="Z78">
        <v>7.5</v>
      </c>
      <c r="AA78">
        <v>0</v>
      </c>
      <c r="AB78">
        <v>0</v>
      </c>
      <c r="AC78">
        <v>0</v>
      </c>
      <c r="AD78">
        <v>0</v>
      </c>
      <c r="AE78">
        <v>1</v>
      </c>
      <c r="AF78">
        <v>0</v>
      </c>
      <c r="AG78">
        <v>8.5399999999999991</v>
      </c>
      <c r="AH78">
        <v>22.2</v>
      </c>
      <c r="AI78">
        <v>22.2</v>
      </c>
      <c r="AJ78">
        <v>27.69</v>
      </c>
      <c r="AK78">
        <v>0</v>
      </c>
      <c r="AL78">
        <v>0</v>
      </c>
    </row>
    <row r="79" spans="1:38">
      <c r="A79" t="s">
        <v>121</v>
      </c>
      <c r="B79" s="34">
        <v>258.95999999999998</v>
      </c>
      <c r="C79" s="34">
        <v>74.12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115.99</v>
      </c>
      <c r="N79">
        <v>271.86</v>
      </c>
      <c r="O79">
        <v>101.25</v>
      </c>
      <c r="P79">
        <v>5.67</v>
      </c>
      <c r="Q79">
        <v>18.670000000000002</v>
      </c>
      <c r="R79" s="93">
        <v>0</v>
      </c>
      <c r="S79" s="93">
        <v>0</v>
      </c>
      <c r="T79" s="93">
        <v>0</v>
      </c>
      <c r="U79">
        <v>5.38</v>
      </c>
      <c r="V79">
        <v>0</v>
      </c>
      <c r="W79">
        <v>4.6500000000000004</v>
      </c>
      <c r="X79">
        <v>22.5</v>
      </c>
      <c r="Y79">
        <v>7.5</v>
      </c>
      <c r="Z79">
        <v>7.5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8.57</v>
      </c>
      <c r="AH79">
        <v>23.07</v>
      </c>
      <c r="AI79">
        <v>23.07</v>
      </c>
      <c r="AJ79">
        <v>27.69</v>
      </c>
      <c r="AK79">
        <v>0</v>
      </c>
      <c r="AL79">
        <v>0</v>
      </c>
    </row>
    <row r="80" spans="1:38">
      <c r="A80" t="s">
        <v>122</v>
      </c>
      <c r="B80" s="34">
        <v>258.95999999999998</v>
      </c>
      <c r="C80" s="34">
        <v>74.12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115.99</v>
      </c>
      <c r="N80">
        <v>271.86</v>
      </c>
      <c r="O80">
        <v>101.25</v>
      </c>
      <c r="P80">
        <v>5.67</v>
      </c>
      <c r="Q80">
        <v>18.02</v>
      </c>
      <c r="R80" s="93">
        <v>0</v>
      </c>
      <c r="S80" s="93">
        <v>0</v>
      </c>
      <c r="T80" s="93">
        <v>0</v>
      </c>
      <c r="U80">
        <v>5.38</v>
      </c>
      <c r="V80">
        <v>0</v>
      </c>
      <c r="W80">
        <v>4.6500000000000004</v>
      </c>
      <c r="X80">
        <v>22.5</v>
      </c>
      <c r="Y80">
        <v>7.5</v>
      </c>
      <c r="Z80">
        <v>7.5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8.6</v>
      </c>
      <c r="AH80">
        <v>23.82</v>
      </c>
      <c r="AI80">
        <v>23.82</v>
      </c>
      <c r="AJ80">
        <v>27.69</v>
      </c>
      <c r="AK80">
        <v>0</v>
      </c>
      <c r="AL80">
        <v>0</v>
      </c>
    </row>
    <row r="81" spans="1:38">
      <c r="A81" t="s">
        <v>123</v>
      </c>
      <c r="B81" s="34">
        <v>258.95999999999998</v>
      </c>
      <c r="C81" s="34">
        <v>74.12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115.99</v>
      </c>
      <c r="N81">
        <v>271.86</v>
      </c>
      <c r="O81">
        <v>101.25</v>
      </c>
      <c r="P81">
        <v>5.67</v>
      </c>
      <c r="Q81">
        <v>17.53</v>
      </c>
      <c r="R81" s="93">
        <v>0</v>
      </c>
      <c r="S81" s="93">
        <v>0</v>
      </c>
      <c r="T81" s="93">
        <v>0</v>
      </c>
      <c r="U81">
        <v>5.38</v>
      </c>
      <c r="V81">
        <v>0</v>
      </c>
      <c r="W81">
        <v>4.6500000000000004</v>
      </c>
      <c r="X81">
        <v>22.5</v>
      </c>
      <c r="Y81">
        <v>7.5</v>
      </c>
      <c r="Z81">
        <v>7.5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8.6</v>
      </c>
      <c r="AH81">
        <v>23.96</v>
      </c>
      <c r="AI81">
        <v>23.96</v>
      </c>
      <c r="AJ81">
        <v>25.76</v>
      </c>
      <c r="AK81">
        <v>0</v>
      </c>
      <c r="AL81">
        <v>0</v>
      </c>
    </row>
    <row r="82" spans="1:38">
      <c r="A82" t="s">
        <v>124</v>
      </c>
      <c r="B82" s="34">
        <v>258.95999999999998</v>
      </c>
      <c r="C82" s="34">
        <v>74.12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115.99</v>
      </c>
      <c r="N82">
        <v>271.86</v>
      </c>
      <c r="O82">
        <v>101.25</v>
      </c>
      <c r="P82">
        <v>5.6</v>
      </c>
      <c r="Q82">
        <v>17</v>
      </c>
      <c r="R82" s="93">
        <v>0</v>
      </c>
      <c r="S82" s="93">
        <v>0</v>
      </c>
      <c r="T82" s="93">
        <v>0</v>
      </c>
      <c r="U82">
        <v>5.38</v>
      </c>
      <c r="V82">
        <v>0</v>
      </c>
      <c r="W82">
        <v>4.6500000000000004</v>
      </c>
      <c r="X82">
        <v>22.5</v>
      </c>
      <c r="Y82">
        <v>7.5</v>
      </c>
      <c r="Z82">
        <v>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8.5</v>
      </c>
      <c r="AH82">
        <v>24.31</v>
      </c>
      <c r="AI82">
        <v>24.31</v>
      </c>
      <c r="AJ82">
        <v>25.76</v>
      </c>
      <c r="AK82">
        <v>0</v>
      </c>
      <c r="AL82">
        <v>0</v>
      </c>
    </row>
    <row r="83" spans="1:38">
      <c r="A83" t="s">
        <v>125</v>
      </c>
      <c r="B83" s="34">
        <v>258.95999999999998</v>
      </c>
      <c r="C83" s="34">
        <v>74.12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115.99</v>
      </c>
      <c r="N83">
        <v>271.86</v>
      </c>
      <c r="O83">
        <v>101.25</v>
      </c>
      <c r="P83">
        <v>5.13</v>
      </c>
      <c r="Q83">
        <v>16.579999999999998</v>
      </c>
      <c r="R83" s="93">
        <v>0</v>
      </c>
      <c r="S83" s="93">
        <v>0</v>
      </c>
      <c r="T83" s="93">
        <v>0</v>
      </c>
      <c r="U83">
        <v>4.84</v>
      </c>
      <c r="V83">
        <v>0</v>
      </c>
      <c r="W83">
        <v>4.6500000000000004</v>
      </c>
      <c r="X83">
        <v>22.5</v>
      </c>
      <c r="Y83">
        <v>7.5</v>
      </c>
      <c r="Z83">
        <v>7.5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8.3000000000000007</v>
      </c>
      <c r="AH83">
        <v>26.42</v>
      </c>
      <c r="AI83">
        <v>26.42</v>
      </c>
      <c r="AJ83">
        <v>25.76</v>
      </c>
      <c r="AK83">
        <v>0</v>
      </c>
      <c r="AL83">
        <v>0</v>
      </c>
    </row>
    <row r="84" spans="1:38">
      <c r="A84" t="s">
        <v>126</v>
      </c>
      <c r="B84" s="34">
        <v>258.95999999999998</v>
      </c>
      <c r="C84" s="34">
        <v>74.12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115.99</v>
      </c>
      <c r="N84">
        <v>271.86</v>
      </c>
      <c r="O84">
        <v>101.25</v>
      </c>
      <c r="P84">
        <v>5.13</v>
      </c>
      <c r="Q84">
        <v>16.39</v>
      </c>
      <c r="R84" s="93">
        <v>0</v>
      </c>
      <c r="S84" s="93">
        <v>0</v>
      </c>
      <c r="T84" s="93">
        <v>0</v>
      </c>
      <c r="U84">
        <v>4.84</v>
      </c>
      <c r="V84">
        <v>0</v>
      </c>
      <c r="W84">
        <v>4.6500000000000004</v>
      </c>
      <c r="X84">
        <v>22.5</v>
      </c>
      <c r="Y84">
        <v>7.5</v>
      </c>
      <c r="Z84">
        <v>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8.26</v>
      </c>
      <c r="AH84">
        <v>26.23</v>
      </c>
      <c r="AI84">
        <v>26.23</v>
      </c>
      <c r="AJ84">
        <v>25.76</v>
      </c>
      <c r="AK84">
        <v>0</v>
      </c>
      <c r="AL84">
        <v>0</v>
      </c>
    </row>
    <row r="85" spans="1:38">
      <c r="A85" t="s">
        <v>127</v>
      </c>
      <c r="B85" s="34">
        <v>258.95999999999998</v>
      </c>
      <c r="C85" s="34">
        <v>74.12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115.99</v>
      </c>
      <c r="N85">
        <v>271.86</v>
      </c>
      <c r="O85">
        <v>101.25</v>
      </c>
      <c r="P85">
        <v>5.13</v>
      </c>
      <c r="Q85">
        <v>8.07</v>
      </c>
      <c r="R85" s="93">
        <v>0</v>
      </c>
      <c r="S85" s="93">
        <v>0</v>
      </c>
      <c r="T85" s="93">
        <v>0</v>
      </c>
      <c r="U85">
        <v>4.84</v>
      </c>
      <c r="V85">
        <v>0</v>
      </c>
      <c r="W85">
        <v>4.6500000000000004</v>
      </c>
      <c r="X85">
        <v>22.5</v>
      </c>
      <c r="Y85">
        <v>7.5</v>
      </c>
      <c r="Z85">
        <v>7.5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7.98</v>
      </c>
      <c r="AH85">
        <v>26.06</v>
      </c>
      <c r="AI85">
        <v>26.06</v>
      </c>
      <c r="AJ85">
        <v>25.76</v>
      </c>
      <c r="AK85">
        <v>0</v>
      </c>
      <c r="AL85">
        <v>0</v>
      </c>
    </row>
    <row r="86" spans="1:38">
      <c r="A86" t="s">
        <v>128</v>
      </c>
      <c r="B86" s="34">
        <v>258.95999999999998</v>
      </c>
      <c r="C86" s="34">
        <v>74.12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115.99</v>
      </c>
      <c r="N86">
        <v>271.86</v>
      </c>
      <c r="O86">
        <v>101.25</v>
      </c>
      <c r="P86">
        <v>5.13</v>
      </c>
      <c r="Q86">
        <v>8.6</v>
      </c>
      <c r="R86" s="93">
        <v>0</v>
      </c>
      <c r="S86" s="93">
        <v>0</v>
      </c>
      <c r="T86" s="93">
        <v>0</v>
      </c>
      <c r="U86">
        <v>4.84</v>
      </c>
      <c r="V86">
        <v>0</v>
      </c>
      <c r="W86">
        <v>4.6500000000000004</v>
      </c>
      <c r="X86">
        <v>22.93</v>
      </c>
      <c r="Y86">
        <v>7.64</v>
      </c>
      <c r="Z86">
        <v>7.66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7.68</v>
      </c>
      <c r="AH86">
        <v>25.79</v>
      </c>
      <c r="AI86">
        <v>25.79</v>
      </c>
      <c r="AJ86">
        <v>25.76</v>
      </c>
      <c r="AK86">
        <v>0</v>
      </c>
      <c r="AL86">
        <v>0</v>
      </c>
    </row>
    <row r="87" spans="1:38">
      <c r="A87" t="s">
        <v>129</v>
      </c>
      <c r="B87" s="34">
        <v>258.95999999999998</v>
      </c>
      <c r="C87" s="34">
        <v>74.12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115.99</v>
      </c>
      <c r="N87">
        <v>271.86</v>
      </c>
      <c r="O87">
        <v>101.25</v>
      </c>
      <c r="P87">
        <v>4.9800000000000004</v>
      </c>
      <c r="Q87">
        <v>8.81</v>
      </c>
      <c r="R87" s="93">
        <v>0</v>
      </c>
      <c r="S87" s="93">
        <v>0</v>
      </c>
      <c r="T87" s="93">
        <v>0</v>
      </c>
      <c r="U87">
        <v>4.7699999999999996</v>
      </c>
      <c r="V87">
        <v>0</v>
      </c>
      <c r="W87">
        <v>4.6500000000000004</v>
      </c>
      <c r="X87">
        <v>24.14</v>
      </c>
      <c r="Y87">
        <v>8.0500000000000007</v>
      </c>
      <c r="Z87">
        <v>8.0399999999999991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7.63</v>
      </c>
      <c r="AH87">
        <v>25.47</v>
      </c>
      <c r="AI87">
        <v>25.47</v>
      </c>
      <c r="AJ87">
        <v>25.76</v>
      </c>
      <c r="AK87">
        <v>0</v>
      </c>
      <c r="AL87">
        <v>0</v>
      </c>
    </row>
    <row r="88" spans="1:38">
      <c r="A88" t="s">
        <v>130</v>
      </c>
      <c r="B88" s="34">
        <v>258.95999999999998</v>
      </c>
      <c r="C88" s="34">
        <v>74.12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115.99</v>
      </c>
      <c r="N88">
        <v>271.86</v>
      </c>
      <c r="O88">
        <v>101.25</v>
      </c>
      <c r="P88">
        <v>4.9800000000000004</v>
      </c>
      <c r="Q88">
        <v>9.0399999999999991</v>
      </c>
      <c r="R88" s="93">
        <v>0</v>
      </c>
      <c r="S88" s="93">
        <v>0</v>
      </c>
      <c r="T88" s="93">
        <v>0</v>
      </c>
      <c r="U88">
        <v>4.7699999999999996</v>
      </c>
      <c r="V88">
        <v>0</v>
      </c>
      <c r="W88">
        <v>4.6500000000000004</v>
      </c>
      <c r="X88">
        <v>25.17</v>
      </c>
      <c r="Y88">
        <v>8.39</v>
      </c>
      <c r="Z88">
        <v>8.3800000000000008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7.6</v>
      </c>
      <c r="AH88">
        <v>25.59</v>
      </c>
      <c r="AI88">
        <v>25.59</v>
      </c>
      <c r="AJ88">
        <v>25.76</v>
      </c>
      <c r="AK88">
        <v>0</v>
      </c>
      <c r="AL88">
        <v>0</v>
      </c>
    </row>
    <row r="89" spans="1:38">
      <c r="A89" t="s">
        <v>131</v>
      </c>
      <c r="B89" s="34">
        <v>258.95999999999998</v>
      </c>
      <c r="C89" s="34">
        <v>74.12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115.99</v>
      </c>
      <c r="N89">
        <v>271.86</v>
      </c>
      <c r="O89">
        <v>101.25</v>
      </c>
      <c r="P89">
        <v>4.9800000000000004</v>
      </c>
      <c r="Q89">
        <v>9.35</v>
      </c>
      <c r="R89" s="93">
        <v>0</v>
      </c>
      <c r="S89" s="93">
        <v>0</v>
      </c>
      <c r="T89" s="93">
        <v>0</v>
      </c>
      <c r="U89">
        <v>4.7699999999999996</v>
      </c>
      <c r="V89">
        <v>0</v>
      </c>
      <c r="W89">
        <v>4.6500000000000004</v>
      </c>
      <c r="X89">
        <v>26.34</v>
      </c>
      <c r="Y89">
        <v>8.7799999999999994</v>
      </c>
      <c r="Z89">
        <v>8.7799999999999994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7.51</v>
      </c>
      <c r="AH89">
        <v>25.76</v>
      </c>
      <c r="AI89">
        <v>25.76</v>
      </c>
      <c r="AJ89">
        <v>25.76</v>
      </c>
      <c r="AK89">
        <v>0</v>
      </c>
      <c r="AL89">
        <v>0</v>
      </c>
    </row>
    <row r="90" spans="1:38">
      <c r="A90" t="s">
        <v>132</v>
      </c>
      <c r="B90" s="34">
        <v>258.95999999999998</v>
      </c>
      <c r="C90" s="34">
        <v>74.12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115.99</v>
      </c>
      <c r="N90">
        <v>271.86</v>
      </c>
      <c r="O90">
        <v>101.25</v>
      </c>
      <c r="P90">
        <v>4.9800000000000004</v>
      </c>
      <c r="Q90">
        <v>9.85</v>
      </c>
      <c r="R90" s="93">
        <v>0</v>
      </c>
      <c r="S90" s="93">
        <v>0</v>
      </c>
      <c r="T90" s="93">
        <v>0</v>
      </c>
      <c r="U90">
        <v>4.7699999999999996</v>
      </c>
      <c r="V90">
        <v>0</v>
      </c>
      <c r="W90">
        <v>4.6500000000000004</v>
      </c>
      <c r="X90">
        <v>27.56</v>
      </c>
      <c r="Y90">
        <v>9.19</v>
      </c>
      <c r="Z90">
        <v>9.18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7.57</v>
      </c>
      <c r="AH90">
        <v>26.11</v>
      </c>
      <c r="AI90">
        <v>26.11</v>
      </c>
      <c r="AJ90">
        <v>25.76</v>
      </c>
      <c r="AK90">
        <v>0</v>
      </c>
      <c r="AL90">
        <v>0</v>
      </c>
    </row>
    <row r="91" spans="1:38">
      <c r="A91" t="s">
        <v>133</v>
      </c>
      <c r="B91" s="34">
        <v>258.95999999999998</v>
      </c>
      <c r="C91" s="34">
        <v>74.12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115.99</v>
      </c>
      <c r="N91">
        <v>271.86</v>
      </c>
      <c r="O91">
        <v>101.25</v>
      </c>
      <c r="P91">
        <v>5.13</v>
      </c>
      <c r="Q91">
        <v>10.46</v>
      </c>
      <c r="R91" s="93">
        <v>0</v>
      </c>
      <c r="S91" s="93">
        <v>0</v>
      </c>
      <c r="T91" s="93">
        <v>0</v>
      </c>
      <c r="U91">
        <v>4.7699999999999996</v>
      </c>
      <c r="V91">
        <v>0</v>
      </c>
      <c r="W91">
        <v>4.55</v>
      </c>
      <c r="X91">
        <v>28.33</v>
      </c>
      <c r="Y91">
        <v>9.44</v>
      </c>
      <c r="Z91">
        <v>9.44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7.33</v>
      </c>
      <c r="AH91">
        <v>26.42</v>
      </c>
      <c r="AI91">
        <v>26.42</v>
      </c>
      <c r="AJ91">
        <v>27.78</v>
      </c>
      <c r="AK91">
        <v>0</v>
      </c>
      <c r="AL91">
        <v>0</v>
      </c>
    </row>
    <row r="92" spans="1:38">
      <c r="A92" t="s">
        <v>134</v>
      </c>
      <c r="B92" s="34">
        <v>258.95999999999998</v>
      </c>
      <c r="C92" s="34">
        <v>74.12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115.99</v>
      </c>
      <c r="N92">
        <v>271.86</v>
      </c>
      <c r="O92">
        <v>101.25</v>
      </c>
      <c r="P92">
        <v>5.13</v>
      </c>
      <c r="Q92">
        <v>8</v>
      </c>
      <c r="R92" s="93">
        <v>0</v>
      </c>
      <c r="S92" s="93">
        <v>0</v>
      </c>
      <c r="T92" s="93">
        <v>0</v>
      </c>
      <c r="U92">
        <v>4.7699999999999996</v>
      </c>
      <c r="V92">
        <v>0</v>
      </c>
      <c r="W92">
        <v>4.55</v>
      </c>
      <c r="X92">
        <v>29.33</v>
      </c>
      <c r="Y92">
        <v>9.77</v>
      </c>
      <c r="Z92">
        <v>9.7799999999999994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7.33</v>
      </c>
      <c r="AH92">
        <v>26.58</v>
      </c>
      <c r="AI92">
        <v>26.58</v>
      </c>
      <c r="AJ92">
        <v>27.78</v>
      </c>
      <c r="AK92">
        <v>0</v>
      </c>
      <c r="AL92">
        <v>0</v>
      </c>
    </row>
    <row r="93" spans="1:38">
      <c r="A93" t="s">
        <v>135</v>
      </c>
      <c r="B93" s="34">
        <v>258.95999999999998</v>
      </c>
      <c r="C93" s="34">
        <v>74.12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115.99</v>
      </c>
      <c r="N93">
        <v>271.86</v>
      </c>
      <c r="O93">
        <v>101.25</v>
      </c>
      <c r="P93">
        <v>5.13</v>
      </c>
      <c r="Q93">
        <v>8</v>
      </c>
      <c r="R93" s="93">
        <v>0</v>
      </c>
      <c r="S93" s="93">
        <v>0</v>
      </c>
      <c r="T93" s="93">
        <v>0</v>
      </c>
      <c r="U93">
        <v>4.7699999999999996</v>
      </c>
      <c r="V93">
        <v>0</v>
      </c>
      <c r="W93">
        <v>4.55</v>
      </c>
      <c r="X93">
        <v>30.04</v>
      </c>
      <c r="Y93">
        <v>10.01</v>
      </c>
      <c r="Z93">
        <v>10.02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7.33</v>
      </c>
      <c r="AH93">
        <v>26.9</v>
      </c>
      <c r="AI93">
        <v>26.9</v>
      </c>
      <c r="AJ93">
        <v>27.78</v>
      </c>
      <c r="AK93">
        <v>0</v>
      </c>
      <c r="AL93">
        <v>0</v>
      </c>
    </row>
    <row r="94" spans="1:38">
      <c r="A94" t="s">
        <v>136</v>
      </c>
      <c r="B94" s="34">
        <v>258.95999999999998</v>
      </c>
      <c r="C94" s="34">
        <v>74.12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115.99</v>
      </c>
      <c r="N94">
        <v>271.86</v>
      </c>
      <c r="O94">
        <v>101.25</v>
      </c>
      <c r="P94">
        <v>5.13</v>
      </c>
      <c r="Q94">
        <v>8</v>
      </c>
      <c r="R94" s="93">
        <v>0</v>
      </c>
      <c r="S94" s="93">
        <v>0</v>
      </c>
      <c r="T94" s="93">
        <v>0</v>
      </c>
      <c r="U94">
        <v>4.7699999999999996</v>
      </c>
      <c r="V94">
        <v>0</v>
      </c>
      <c r="W94">
        <v>4.55</v>
      </c>
      <c r="X94">
        <v>25</v>
      </c>
      <c r="Y94">
        <v>8.33</v>
      </c>
      <c r="Z94">
        <v>8.34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7.33</v>
      </c>
      <c r="AH94">
        <v>26.99</v>
      </c>
      <c r="AI94">
        <v>26.99</v>
      </c>
      <c r="AJ94">
        <v>27.78</v>
      </c>
      <c r="AK94">
        <v>0</v>
      </c>
      <c r="AL94">
        <v>0</v>
      </c>
    </row>
    <row r="95" spans="1:38">
      <c r="A95" t="s">
        <v>137</v>
      </c>
      <c r="B95" s="34">
        <v>258.95999999999998</v>
      </c>
      <c r="C95" s="34">
        <v>74.12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115.99</v>
      </c>
      <c r="N95">
        <v>271.86</v>
      </c>
      <c r="O95">
        <v>101.25</v>
      </c>
      <c r="P95">
        <v>5.13</v>
      </c>
      <c r="Q95">
        <v>8</v>
      </c>
      <c r="R95" s="93">
        <v>0</v>
      </c>
      <c r="S95" s="93">
        <v>0</v>
      </c>
      <c r="T95" s="93">
        <v>0</v>
      </c>
      <c r="U95">
        <v>4.6100000000000003</v>
      </c>
      <c r="V95">
        <v>0</v>
      </c>
      <c r="W95">
        <v>4.55</v>
      </c>
      <c r="X95">
        <v>25</v>
      </c>
      <c r="Y95">
        <v>8.33</v>
      </c>
      <c r="Z95">
        <v>8.34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7.33</v>
      </c>
      <c r="AH95">
        <v>27.6</v>
      </c>
      <c r="AI95">
        <v>27.6</v>
      </c>
      <c r="AJ95">
        <v>27.82</v>
      </c>
      <c r="AK95">
        <v>0</v>
      </c>
      <c r="AL95">
        <v>0</v>
      </c>
    </row>
    <row r="96" spans="1:38">
      <c r="A96" t="s">
        <v>138</v>
      </c>
      <c r="B96" s="34">
        <v>258.95999999999998</v>
      </c>
      <c r="C96" s="34">
        <v>74.12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115.99</v>
      </c>
      <c r="N96">
        <v>271.86</v>
      </c>
      <c r="O96">
        <v>101.25</v>
      </c>
      <c r="P96">
        <v>5.13</v>
      </c>
      <c r="Q96">
        <v>8</v>
      </c>
      <c r="R96" s="93">
        <v>0</v>
      </c>
      <c r="S96" s="93">
        <v>0</v>
      </c>
      <c r="T96" s="93">
        <v>0</v>
      </c>
      <c r="U96">
        <v>4.6100000000000003</v>
      </c>
      <c r="V96">
        <v>0</v>
      </c>
      <c r="W96">
        <v>4.55</v>
      </c>
      <c r="X96">
        <v>25</v>
      </c>
      <c r="Y96">
        <v>8.33</v>
      </c>
      <c r="Z96">
        <v>8.34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7.33</v>
      </c>
      <c r="AH96">
        <v>29.48</v>
      </c>
      <c r="AI96">
        <v>29.48</v>
      </c>
      <c r="AJ96">
        <v>27.82</v>
      </c>
      <c r="AK96">
        <v>0</v>
      </c>
      <c r="AL96">
        <v>0</v>
      </c>
    </row>
    <row r="97" spans="1:50">
      <c r="A97" t="s">
        <v>139</v>
      </c>
      <c r="B97" s="34">
        <v>258.95999999999998</v>
      </c>
      <c r="C97" s="34">
        <v>74.12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115.99</v>
      </c>
      <c r="N97">
        <v>271.86</v>
      </c>
      <c r="O97">
        <v>101.25</v>
      </c>
      <c r="P97">
        <v>5.13</v>
      </c>
      <c r="Q97">
        <v>8</v>
      </c>
      <c r="R97" s="93">
        <v>0</v>
      </c>
      <c r="S97" s="93">
        <v>0</v>
      </c>
      <c r="T97" s="93">
        <v>0</v>
      </c>
      <c r="U97">
        <v>4.6100000000000003</v>
      </c>
      <c r="V97">
        <v>0</v>
      </c>
      <c r="W97">
        <v>4.55</v>
      </c>
      <c r="X97">
        <v>25</v>
      </c>
      <c r="Y97">
        <v>8.33</v>
      </c>
      <c r="Z97">
        <v>8.34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7.33</v>
      </c>
      <c r="AH97">
        <v>31.21</v>
      </c>
      <c r="AI97">
        <v>31.21</v>
      </c>
      <c r="AJ97">
        <v>27.82</v>
      </c>
      <c r="AK97">
        <v>0</v>
      </c>
      <c r="AL97">
        <v>0</v>
      </c>
    </row>
    <row r="98" spans="1:50">
      <c r="A98" t="s">
        <v>140</v>
      </c>
      <c r="B98" s="34">
        <v>258.95999999999998</v>
      </c>
      <c r="C98" s="34">
        <v>74.12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115.99</v>
      </c>
      <c r="N98">
        <v>271.86</v>
      </c>
      <c r="O98">
        <v>101.25</v>
      </c>
      <c r="P98">
        <v>5.13</v>
      </c>
      <c r="Q98">
        <v>8</v>
      </c>
      <c r="R98" s="93">
        <v>0</v>
      </c>
      <c r="S98" s="93">
        <v>0</v>
      </c>
      <c r="T98" s="93">
        <v>0</v>
      </c>
      <c r="U98">
        <v>4.6100000000000003</v>
      </c>
      <c r="V98">
        <v>0</v>
      </c>
      <c r="W98">
        <v>4.55</v>
      </c>
      <c r="X98">
        <v>25</v>
      </c>
      <c r="Y98">
        <v>8.33</v>
      </c>
      <c r="Z98">
        <v>8.34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7.33</v>
      </c>
      <c r="AH98">
        <v>31.89</v>
      </c>
      <c r="AI98">
        <v>31.89</v>
      </c>
      <c r="AJ98">
        <v>27.82</v>
      </c>
      <c r="AK98">
        <v>0</v>
      </c>
      <c r="AL98">
        <v>0</v>
      </c>
    </row>
    <row r="99" spans="1:50">
      <c r="A99" t="s">
        <v>141</v>
      </c>
      <c r="B99" s="34">
        <f>SUM(B3:B98)/4000</f>
        <v>6.2150399999999859</v>
      </c>
      <c r="C99" s="34">
        <f t="shared" ref="C99:P99" si="2">SUM(C3:C98)/4000</f>
        <v>1.7788799999999978</v>
      </c>
      <c r="D99" s="93">
        <f t="shared" ref="D99" si="3">SUM(D3:D98)/4000</f>
        <v>1.0031024999999998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0.121835</v>
      </c>
      <c r="K99" s="37">
        <f t="shared" si="2"/>
        <v>0.121835</v>
      </c>
      <c r="L99" s="37">
        <f t="shared" si="2"/>
        <v>0.12488249999999998</v>
      </c>
      <c r="M99">
        <f t="shared" si="2"/>
        <v>2.6695849999999965</v>
      </c>
      <c r="N99">
        <f t="shared" si="2"/>
        <v>6.5246400000000087</v>
      </c>
      <c r="O99">
        <f t="shared" si="2"/>
        <v>2.4300000000000002</v>
      </c>
      <c r="P99">
        <f t="shared" si="2"/>
        <v>0.12260750000000001</v>
      </c>
      <c r="Q99">
        <f t="shared" ref="Q99:AF99" si="5">SUM(Q3:Q98)/4000</f>
        <v>0.46044750000000001</v>
      </c>
      <c r="R99" s="93">
        <f t="shared" si="5"/>
        <v>0.33490249999999994</v>
      </c>
      <c r="S99" s="93">
        <f t="shared" si="5"/>
        <v>0.32566500000000004</v>
      </c>
      <c r="T99" s="93">
        <f t="shared" si="5"/>
        <v>0.34253499999999998</v>
      </c>
      <c r="U99">
        <f t="shared" si="5"/>
        <v>0.11492000000000001</v>
      </c>
      <c r="V99">
        <f t="shared" si="5"/>
        <v>1.0315461240000001</v>
      </c>
      <c r="W99">
        <f t="shared" si="5"/>
        <v>8.4229999999999999E-2</v>
      </c>
      <c r="X99">
        <f t="shared" si="5"/>
        <v>0.68556499999999998</v>
      </c>
      <c r="Y99">
        <f t="shared" si="5"/>
        <v>0.2284900000000003</v>
      </c>
      <c r="Z99">
        <f t="shared" si="5"/>
        <v>0.22859500000000019</v>
      </c>
      <c r="AA99">
        <f t="shared" si="5"/>
        <v>1.8663924999999999</v>
      </c>
      <c r="AB99">
        <f t="shared" si="5"/>
        <v>0.37326750000000003</v>
      </c>
      <c r="AC99">
        <f t="shared" si="5"/>
        <v>0.66447250000000013</v>
      </c>
      <c r="AD99">
        <f t="shared" si="5"/>
        <v>0.32933000000000001</v>
      </c>
      <c r="AE99">
        <f t="shared" si="5"/>
        <v>0.63100000000000001</v>
      </c>
      <c r="AF99">
        <f t="shared" si="5"/>
        <v>0.314</v>
      </c>
      <c r="AG99">
        <f t="shared" ref="AG99:AM99" si="6">SUM(AG3:AG98)/4000</f>
        <v>0.19610000000000011</v>
      </c>
      <c r="AH99">
        <f t="shared" si="6"/>
        <v>0.57427749999999977</v>
      </c>
      <c r="AI99">
        <f t="shared" si="6"/>
        <v>0.57427749999999977</v>
      </c>
      <c r="AJ99">
        <f t="shared" si="6"/>
        <v>0.64529000000000081</v>
      </c>
      <c r="AK99">
        <f t="shared" si="6"/>
        <v>1.4440599999999999</v>
      </c>
      <c r="AL99">
        <f t="shared" si="6"/>
        <v>0.61406249999999996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45198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512.3356753861716</v>
      </c>
      <c r="L3">
        <v>9.4248608667416391</v>
      </c>
      <c r="M3">
        <v>63.767907342853931</v>
      </c>
      <c r="N3">
        <v>25.462256337022488</v>
      </c>
      <c r="O3">
        <v>73.284865944453742</v>
      </c>
      <c r="P3">
        <v>20.453768492602958</v>
      </c>
      <c r="Q3">
        <v>8.7819164383561663</v>
      </c>
      <c r="R3">
        <v>18.619370424597363</v>
      </c>
      <c r="S3">
        <v>11.59486523955148</v>
      </c>
      <c r="T3">
        <v>0</v>
      </c>
      <c r="U3">
        <v>40.709964949308407</v>
      </c>
      <c r="V3">
        <v>9.1029940119760475</v>
      </c>
      <c r="W3">
        <v>18.124198496240602</v>
      </c>
      <c r="X3">
        <v>64.790658004917461</v>
      </c>
      <c r="Y3">
        <v>0</v>
      </c>
      <c r="Z3">
        <v>0</v>
      </c>
      <c r="AA3">
        <v>0</v>
      </c>
      <c r="AB3">
        <v>11.567503999999998</v>
      </c>
      <c r="AC3">
        <v>4.25068</v>
      </c>
      <c r="AD3">
        <v>0</v>
      </c>
      <c r="AE3">
        <v>21.712782000000004</v>
      </c>
      <c r="AF3">
        <v>6.8350000000000009</v>
      </c>
      <c r="AG3">
        <v>27.762659999999997</v>
      </c>
      <c r="AH3">
        <v>27.034799999999997</v>
      </c>
      <c r="AI3">
        <v>0</v>
      </c>
      <c r="AJ3">
        <v>0</v>
      </c>
      <c r="AK3">
        <v>22.295999999999999</v>
      </c>
      <c r="AL3">
        <v>18.204899999999999</v>
      </c>
      <c r="AM3">
        <v>0</v>
      </c>
      <c r="AN3">
        <v>0</v>
      </c>
      <c r="AO3">
        <v>7.1018640000000008</v>
      </c>
      <c r="AP3">
        <v>5.8513940033480072</v>
      </c>
      <c r="AQ3">
        <v>31.442400000000003</v>
      </c>
      <c r="AR3">
        <v>5.8187999999999986</v>
      </c>
      <c r="AS3">
        <v>14.23828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1044.478972789876</v>
      </c>
      <c r="DN3">
        <v>36.091393148266022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512.3356753861716</v>
      </c>
      <c r="L4">
        <v>9.4248608667416391</v>
      </c>
      <c r="M4">
        <v>63.767907342853931</v>
      </c>
      <c r="N4">
        <v>25.462256337022488</v>
      </c>
      <c r="O4">
        <v>73.284865944453742</v>
      </c>
      <c r="P4">
        <v>20.453768492602958</v>
      </c>
      <c r="Q4">
        <v>8.7819164383561663</v>
      </c>
      <c r="R4">
        <v>18.619370424597363</v>
      </c>
      <c r="S4">
        <v>11.59486523955148</v>
      </c>
      <c r="T4">
        <v>0</v>
      </c>
      <c r="U4">
        <v>40.709964949308407</v>
      </c>
      <c r="V4">
        <v>9.1029940119760475</v>
      </c>
      <c r="W4">
        <v>18.124198496240602</v>
      </c>
      <c r="X4">
        <v>64.790658004917461</v>
      </c>
      <c r="Y4">
        <v>0</v>
      </c>
      <c r="Z4">
        <v>0</v>
      </c>
      <c r="AA4">
        <v>0</v>
      </c>
      <c r="AB4">
        <v>11.567503999999998</v>
      </c>
      <c r="AC4">
        <v>4.25068</v>
      </c>
      <c r="AD4">
        <v>0</v>
      </c>
      <c r="AE4">
        <v>21.712782000000004</v>
      </c>
      <c r="AF4">
        <v>6.8350000000000009</v>
      </c>
      <c r="AG4">
        <v>27.762659999999997</v>
      </c>
      <c r="AH4">
        <v>27.034799999999997</v>
      </c>
      <c r="AI4">
        <v>0</v>
      </c>
      <c r="AJ4">
        <v>0</v>
      </c>
      <c r="AK4">
        <v>22.295999999999999</v>
      </c>
      <c r="AL4">
        <v>18.204899999999999</v>
      </c>
      <c r="AM4">
        <v>0</v>
      </c>
      <c r="AN4">
        <v>0</v>
      </c>
      <c r="AO4">
        <v>7.1018640000000008</v>
      </c>
      <c r="AP4">
        <v>5.8513940033480072</v>
      </c>
      <c r="AQ4">
        <v>20.961600000000001</v>
      </c>
      <c r="AR4">
        <v>5.8187999999999986</v>
      </c>
      <c r="AS4">
        <v>14.23828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1034.3482315098761</v>
      </c>
      <c r="DN4">
        <v>35.741334428266015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512.3356753861716</v>
      </c>
      <c r="L5">
        <v>9.4248608667416391</v>
      </c>
      <c r="M5">
        <v>63.767907342853931</v>
      </c>
      <c r="N5">
        <v>25.46221240628347</v>
      </c>
      <c r="O5">
        <v>73.284865944453742</v>
      </c>
      <c r="P5">
        <v>20.453768492602958</v>
      </c>
      <c r="Q5">
        <v>8.7819164383561663</v>
      </c>
      <c r="R5">
        <v>18.619370424597363</v>
      </c>
      <c r="S5">
        <v>11.59486523955148</v>
      </c>
      <c r="T5">
        <v>0</v>
      </c>
      <c r="U5">
        <v>40.709964949308407</v>
      </c>
      <c r="V5">
        <v>9.1029940119760475</v>
      </c>
      <c r="W5">
        <v>18.124198496240602</v>
      </c>
      <c r="X5">
        <v>64.790658004917461</v>
      </c>
      <c r="Y5">
        <v>0</v>
      </c>
      <c r="Z5">
        <v>0</v>
      </c>
      <c r="AA5">
        <v>0</v>
      </c>
      <c r="AB5">
        <v>11.567503999999998</v>
      </c>
      <c r="AC5">
        <v>4.25068</v>
      </c>
      <c r="AD5">
        <v>0</v>
      </c>
      <c r="AE5">
        <v>21.712782000000004</v>
      </c>
      <c r="AF5">
        <v>6.8350000000000009</v>
      </c>
      <c r="AG5">
        <v>27.762659999999997</v>
      </c>
      <c r="AH5">
        <v>27.034799999999997</v>
      </c>
      <c r="AI5">
        <v>0</v>
      </c>
      <c r="AJ5">
        <v>0</v>
      </c>
      <c r="AK5">
        <v>22.295999999999999</v>
      </c>
      <c r="AL5">
        <v>18.204899999999999</v>
      </c>
      <c r="AM5">
        <v>0</v>
      </c>
      <c r="AN5">
        <v>0</v>
      </c>
      <c r="AO5">
        <v>7.1018640000000008</v>
      </c>
      <c r="AP5">
        <v>5.8513940033480072</v>
      </c>
      <c r="AQ5">
        <v>10.4808</v>
      </c>
      <c r="AR5">
        <v>5.8187999999999986</v>
      </c>
      <c r="AS5">
        <v>14.23828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1024.2174476170592</v>
      </c>
      <c r="DN5">
        <v>35.391274390343852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512.3356753861716</v>
      </c>
      <c r="L6">
        <v>9.4248608667416391</v>
      </c>
      <c r="M6">
        <v>63.767907342853931</v>
      </c>
      <c r="N6">
        <v>25.46221240628347</v>
      </c>
      <c r="O6">
        <v>73.284865944453742</v>
      </c>
      <c r="P6">
        <v>20.453768492602958</v>
      </c>
      <c r="Q6">
        <v>8.7819164383561663</v>
      </c>
      <c r="R6">
        <v>18.619370424597363</v>
      </c>
      <c r="S6">
        <v>11.59486523955148</v>
      </c>
      <c r="T6">
        <v>0</v>
      </c>
      <c r="U6">
        <v>40.709964949308407</v>
      </c>
      <c r="V6">
        <v>9.1029940119760475</v>
      </c>
      <c r="W6">
        <v>18.124198496240602</v>
      </c>
      <c r="X6">
        <v>64.790658004917461</v>
      </c>
      <c r="Y6">
        <v>0</v>
      </c>
      <c r="Z6">
        <v>0</v>
      </c>
      <c r="AA6">
        <v>0</v>
      </c>
      <c r="AB6">
        <v>11.567503999999998</v>
      </c>
      <c r="AC6">
        <v>4.25068</v>
      </c>
      <c r="AD6">
        <v>0</v>
      </c>
      <c r="AE6">
        <v>21.712782000000004</v>
      </c>
      <c r="AF6">
        <v>6.8350000000000009</v>
      </c>
      <c r="AG6">
        <v>27.762659999999997</v>
      </c>
      <c r="AH6">
        <v>27.034799999999997</v>
      </c>
      <c r="AI6">
        <v>0</v>
      </c>
      <c r="AJ6">
        <v>0</v>
      </c>
      <c r="AK6">
        <v>22.295999999999999</v>
      </c>
      <c r="AL6">
        <v>18.204899999999999</v>
      </c>
      <c r="AM6">
        <v>0</v>
      </c>
      <c r="AN6">
        <v>0</v>
      </c>
      <c r="AO6">
        <v>7.1018640000000008</v>
      </c>
      <c r="AP6">
        <v>5.8513940033480072</v>
      </c>
      <c r="AQ6">
        <v>0</v>
      </c>
      <c r="AR6">
        <v>5.8187999999999986</v>
      </c>
      <c r="AS6">
        <v>14.23828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1014.0867063370591</v>
      </c>
      <c r="DN6">
        <v>35.041215670343846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512.3356753861716</v>
      </c>
      <c r="L7">
        <v>8.5038216336781467</v>
      </c>
      <c r="M7">
        <v>63.767907342853931</v>
      </c>
      <c r="N7">
        <v>25.46221240628347</v>
      </c>
      <c r="O7">
        <v>73.284865944453742</v>
      </c>
      <c r="P7">
        <v>20.453768492602958</v>
      </c>
      <c r="Q7">
        <v>8.7819164383561663</v>
      </c>
      <c r="R7">
        <v>18.619370424597363</v>
      </c>
      <c r="S7">
        <v>11.59486523955148</v>
      </c>
      <c r="T7">
        <v>0</v>
      </c>
      <c r="U7">
        <v>40.709964949308407</v>
      </c>
      <c r="V7">
        <v>9.1029940119760475</v>
      </c>
      <c r="W7">
        <v>18.124198496240602</v>
      </c>
      <c r="X7">
        <v>64.790658004917461</v>
      </c>
      <c r="Y7">
        <v>0</v>
      </c>
      <c r="Z7">
        <v>0</v>
      </c>
      <c r="AA7">
        <v>0</v>
      </c>
      <c r="AB7">
        <v>11.567503999999998</v>
      </c>
      <c r="AC7">
        <v>4.25068</v>
      </c>
      <c r="AD7">
        <v>0</v>
      </c>
      <c r="AE7">
        <v>21.712782000000004</v>
      </c>
      <c r="AF7">
        <v>6.1515000000000004</v>
      </c>
      <c r="AG7">
        <v>27.762659999999997</v>
      </c>
      <c r="AH7">
        <v>27.034799999999997</v>
      </c>
      <c r="AI7">
        <v>0</v>
      </c>
      <c r="AJ7">
        <v>0</v>
      </c>
      <c r="AK7">
        <v>22.295999999999999</v>
      </c>
      <c r="AL7">
        <v>18.204899999999999</v>
      </c>
      <c r="AM7">
        <v>0</v>
      </c>
      <c r="AN7">
        <v>0</v>
      </c>
      <c r="AO7">
        <v>7.1018640000000008</v>
      </c>
      <c r="AP7">
        <v>5.8513940033480072</v>
      </c>
      <c r="AQ7">
        <v>0</v>
      </c>
      <c r="AR7">
        <v>5.8187999999999986</v>
      </c>
      <c r="AS7">
        <v>14.23828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1012.5357584321919</v>
      </c>
      <c r="DN7">
        <v>34.987624342147626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512.3356753861716</v>
      </c>
      <c r="L8">
        <v>7.0038963531669873</v>
      </c>
      <c r="M8">
        <v>63.767907342853931</v>
      </c>
      <c r="N8">
        <v>25.46221240628347</v>
      </c>
      <c r="O8">
        <v>73.284865944453742</v>
      </c>
      <c r="P8">
        <v>20.453768492602958</v>
      </c>
      <c r="Q8">
        <v>8.7819164383561663</v>
      </c>
      <c r="R8">
        <v>18.619370424597363</v>
      </c>
      <c r="S8">
        <v>11.59486523955148</v>
      </c>
      <c r="T8">
        <v>0</v>
      </c>
      <c r="U8">
        <v>40.709964949308407</v>
      </c>
      <c r="V8">
        <v>9.1029940119760475</v>
      </c>
      <c r="W8">
        <v>18.124198496240602</v>
      </c>
      <c r="X8">
        <v>64.790658004917461</v>
      </c>
      <c r="Y8">
        <v>0</v>
      </c>
      <c r="Z8">
        <v>0</v>
      </c>
      <c r="AA8">
        <v>0</v>
      </c>
      <c r="AB8">
        <v>11.567503999999998</v>
      </c>
      <c r="AC8">
        <v>4.25068</v>
      </c>
      <c r="AD8">
        <v>0</v>
      </c>
      <c r="AE8">
        <v>21.712782000000004</v>
      </c>
      <c r="AF8">
        <v>6.1515000000000004</v>
      </c>
      <c r="AG8">
        <v>27.762659999999997</v>
      </c>
      <c r="AH8">
        <v>27.034799999999997</v>
      </c>
      <c r="AI8">
        <v>0</v>
      </c>
      <c r="AJ8">
        <v>0</v>
      </c>
      <c r="AK8">
        <v>22.295999999999999</v>
      </c>
      <c r="AL8">
        <v>18.204899999999999</v>
      </c>
      <c r="AM8">
        <v>0</v>
      </c>
      <c r="AN8">
        <v>0</v>
      </c>
      <c r="AO8">
        <v>7.1018640000000008</v>
      </c>
      <c r="AP8">
        <v>5.8513940033480072</v>
      </c>
      <c r="AQ8">
        <v>0</v>
      </c>
      <c r="AR8">
        <v>21.335599999999996</v>
      </c>
      <c r="AS8">
        <v>14.23828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1026.0844696238939</v>
      </c>
      <c r="DN8">
        <v>35.455787869934355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512.3356753861716</v>
      </c>
      <c r="L9">
        <v>6.6728620373065821</v>
      </c>
      <c r="M9">
        <v>63.767907342853931</v>
      </c>
      <c r="N9">
        <v>25.46221240628347</v>
      </c>
      <c r="O9">
        <v>73.284865944453742</v>
      </c>
      <c r="P9">
        <v>20.453768492602958</v>
      </c>
      <c r="Q9">
        <v>8.7819164383561663</v>
      </c>
      <c r="R9">
        <v>18.619370424597363</v>
      </c>
      <c r="S9">
        <v>11.59486523955148</v>
      </c>
      <c r="T9">
        <v>0</v>
      </c>
      <c r="U9">
        <v>40.709964949308407</v>
      </c>
      <c r="V9">
        <v>9.1029940119760475</v>
      </c>
      <c r="W9">
        <v>17.589204545454542</v>
      </c>
      <c r="X9">
        <v>64.790658004917461</v>
      </c>
      <c r="Y9">
        <v>0</v>
      </c>
      <c r="Z9">
        <v>0</v>
      </c>
      <c r="AA9">
        <v>0</v>
      </c>
      <c r="AB9">
        <v>11.567503999999998</v>
      </c>
      <c r="AC9">
        <v>4.25068</v>
      </c>
      <c r="AD9">
        <v>0</v>
      </c>
      <c r="AE9">
        <v>21.712782000000004</v>
      </c>
      <c r="AF9">
        <v>6.1515000000000004</v>
      </c>
      <c r="AG9">
        <v>27.762659999999997</v>
      </c>
      <c r="AH9">
        <v>27.034799999999997</v>
      </c>
      <c r="AI9">
        <v>0</v>
      </c>
      <c r="AJ9">
        <v>0</v>
      </c>
      <c r="AK9">
        <v>22.295999999999999</v>
      </c>
      <c r="AL9">
        <v>18.204899999999999</v>
      </c>
      <c r="AM9">
        <v>0</v>
      </c>
      <c r="AN9">
        <v>0</v>
      </c>
      <c r="AO9">
        <v>7.1018640000000008</v>
      </c>
      <c r="AP9">
        <v>5.8513940033480072</v>
      </c>
      <c r="AQ9">
        <v>0</v>
      </c>
      <c r="AR9">
        <v>21.335599999999996</v>
      </c>
      <c r="AS9">
        <v>5.3172000000000006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1016.6242504361202</v>
      </c>
      <c r="DN9">
        <v>35.128898791061502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512.3356753861716</v>
      </c>
      <c r="L10">
        <v>6.6728620373065821</v>
      </c>
      <c r="M10">
        <v>63.767907342853931</v>
      </c>
      <c r="N10">
        <v>25.46221240628347</v>
      </c>
      <c r="O10">
        <v>73.284865944453742</v>
      </c>
      <c r="P10">
        <v>20.453768492602958</v>
      </c>
      <c r="Q10">
        <v>8.7819164383561663</v>
      </c>
      <c r="R10">
        <v>18.619370424597363</v>
      </c>
      <c r="S10">
        <v>11.59486523955148</v>
      </c>
      <c r="T10">
        <v>0</v>
      </c>
      <c r="U10">
        <v>40.709964949308407</v>
      </c>
      <c r="V10">
        <v>9.1029940119760475</v>
      </c>
      <c r="W10">
        <v>17.589204545454542</v>
      </c>
      <c r="X10">
        <v>64.790658004917461</v>
      </c>
      <c r="Y10">
        <v>0</v>
      </c>
      <c r="Z10">
        <v>0</v>
      </c>
      <c r="AA10">
        <v>0</v>
      </c>
      <c r="AB10">
        <v>11.567503999999998</v>
      </c>
      <c r="AC10">
        <v>4.25068</v>
      </c>
      <c r="AD10">
        <v>0</v>
      </c>
      <c r="AE10">
        <v>21.712782000000004</v>
      </c>
      <c r="AF10">
        <v>6.1515000000000004</v>
      </c>
      <c r="AG10">
        <v>27.762659999999997</v>
      </c>
      <c r="AH10">
        <v>27.034799999999997</v>
      </c>
      <c r="AI10">
        <v>0</v>
      </c>
      <c r="AJ10">
        <v>0</v>
      </c>
      <c r="AK10">
        <v>22.295999999999999</v>
      </c>
      <c r="AL10">
        <v>18.204899999999999</v>
      </c>
      <c r="AM10">
        <v>0</v>
      </c>
      <c r="AN10">
        <v>0</v>
      </c>
      <c r="AO10">
        <v>7.1018640000000008</v>
      </c>
      <c r="AP10">
        <v>5.8513940033480072</v>
      </c>
      <c r="AQ10">
        <v>0</v>
      </c>
      <c r="AR10">
        <v>5.8187999999999986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1000.7691103198968</v>
      </c>
      <c r="DN10">
        <v>34.581038907285119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512.3356753861716</v>
      </c>
      <c r="L11">
        <v>6.6728620373065821</v>
      </c>
      <c r="M11">
        <v>63.767907342853931</v>
      </c>
      <c r="N11">
        <v>25.46221240628347</v>
      </c>
      <c r="O11">
        <v>73.284865944453742</v>
      </c>
      <c r="P11">
        <v>20.453768492602958</v>
      </c>
      <c r="Q11">
        <v>8.7819164383561663</v>
      </c>
      <c r="R11">
        <v>18.619370424597363</v>
      </c>
      <c r="S11">
        <v>11.59486523955148</v>
      </c>
      <c r="T11">
        <v>0</v>
      </c>
      <c r="U11">
        <v>40.709964949308407</v>
      </c>
      <c r="V11">
        <v>9.1029940119760475</v>
      </c>
      <c r="W11">
        <v>17.589204545454542</v>
      </c>
      <c r="X11">
        <v>64.790658004917461</v>
      </c>
      <c r="Y11">
        <v>0</v>
      </c>
      <c r="Z11">
        <v>0</v>
      </c>
      <c r="AA11">
        <v>0</v>
      </c>
      <c r="AB11">
        <v>11.567503999999998</v>
      </c>
      <c r="AC11">
        <v>4.25068</v>
      </c>
      <c r="AD11">
        <v>0</v>
      </c>
      <c r="AE11">
        <v>21.712782000000004</v>
      </c>
      <c r="AF11">
        <v>6.1515000000000004</v>
      </c>
      <c r="AG11">
        <v>27.762659999999997</v>
      </c>
      <c r="AH11">
        <v>27.034799999999997</v>
      </c>
      <c r="AI11">
        <v>0</v>
      </c>
      <c r="AJ11">
        <v>0</v>
      </c>
      <c r="AK11">
        <v>22.295999999999999</v>
      </c>
      <c r="AL11">
        <v>18.204899999999999</v>
      </c>
      <c r="AM11">
        <v>0</v>
      </c>
      <c r="AN11">
        <v>0</v>
      </c>
      <c r="AO11">
        <v>7.1018640000000008</v>
      </c>
      <c r="AP11">
        <v>5.8513940033480072</v>
      </c>
      <c r="AQ11">
        <v>0</v>
      </c>
      <c r="AR11">
        <v>5.8187999999999986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1000.7691103198968</v>
      </c>
      <c r="DN11">
        <v>34.581038907285119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512.3356753861716</v>
      </c>
      <c r="L12">
        <v>6.6728620373065821</v>
      </c>
      <c r="M12">
        <v>63.767907342853931</v>
      </c>
      <c r="N12">
        <v>25.46221240628347</v>
      </c>
      <c r="O12">
        <v>73.284865944453742</v>
      </c>
      <c r="P12">
        <v>20.453768492602958</v>
      </c>
      <c r="Q12">
        <v>8.7819164383561663</v>
      </c>
      <c r="R12">
        <v>18.619370424597363</v>
      </c>
      <c r="S12">
        <v>11.59486523955148</v>
      </c>
      <c r="T12">
        <v>0</v>
      </c>
      <c r="U12">
        <v>40.709964949308407</v>
      </c>
      <c r="V12">
        <v>9.1029940119760475</v>
      </c>
      <c r="W12">
        <v>17.589204545454542</v>
      </c>
      <c r="X12">
        <v>64.790658004917461</v>
      </c>
      <c r="Y12">
        <v>0</v>
      </c>
      <c r="Z12">
        <v>0</v>
      </c>
      <c r="AA12">
        <v>0</v>
      </c>
      <c r="AB12">
        <v>11.567503999999998</v>
      </c>
      <c r="AC12">
        <v>4.25068</v>
      </c>
      <c r="AD12">
        <v>0</v>
      </c>
      <c r="AE12">
        <v>21.712782000000004</v>
      </c>
      <c r="AF12">
        <v>6.1515000000000004</v>
      </c>
      <c r="AG12">
        <v>27.762659999999997</v>
      </c>
      <c r="AH12">
        <v>27.034799999999997</v>
      </c>
      <c r="AI12">
        <v>0</v>
      </c>
      <c r="AJ12">
        <v>0</v>
      </c>
      <c r="AK12">
        <v>22.295999999999999</v>
      </c>
      <c r="AL12">
        <v>18.204899999999999</v>
      </c>
      <c r="AM12">
        <v>0</v>
      </c>
      <c r="AN12">
        <v>0</v>
      </c>
      <c r="AO12">
        <v>7.1018640000000008</v>
      </c>
      <c r="AP12">
        <v>5.8513940033480072</v>
      </c>
      <c r="AQ12">
        <v>0</v>
      </c>
      <c r="AR12">
        <v>5.8187999999999986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1000.7691103198968</v>
      </c>
      <c r="DN12">
        <v>34.581038907285119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512.3356753861716</v>
      </c>
      <c r="L13">
        <v>3.0002405534738839</v>
      </c>
      <c r="M13">
        <v>63.767907342853931</v>
      </c>
      <c r="N13">
        <v>25.46221240628347</v>
      </c>
      <c r="O13">
        <v>73.284865944453742</v>
      </c>
      <c r="P13">
        <v>20.453768492602958</v>
      </c>
      <c r="Q13">
        <v>4.0043706122448981</v>
      </c>
      <c r="R13">
        <v>18.619370424597363</v>
      </c>
      <c r="S13">
        <v>4.9964507836990597</v>
      </c>
      <c r="T13">
        <v>0</v>
      </c>
      <c r="U13">
        <v>40.709964949308407</v>
      </c>
      <c r="V13">
        <v>9.1029940119760475</v>
      </c>
      <c r="W13">
        <v>17.589204545454542</v>
      </c>
      <c r="X13">
        <v>64.790658004917461</v>
      </c>
      <c r="Y13">
        <v>0</v>
      </c>
      <c r="Z13">
        <v>0</v>
      </c>
      <c r="AA13">
        <v>0</v>
      </c>
      <c r="AB13">
        <v>11.567503999999998</v>
      </c>
      <c r="AC13">
        <v>4.25068</v>
      </c>
      <c r="AD13">
        <v>0</v>
      </c>
      <c r="AE13">
        <v>21.712782000000004</v>
      </c>
      <c r="AF13">
        <v>6.1515000000000004</v>
      </c>
      <c r="AG13">
        <v>27.762659999999997</v>
      </c>
      <c r="AH13">
        <v>27.034799999999997</v>
      </c>
      <c r="AI13">
        <v>0</v>
      </c>
      <c r="AJ13">
        <v>0</v>
      </c>
      <c r="AK13">
        <v>22.295999999999999</v>
      </c>
      <c r="AL13">
        <v>18.204899999999999</v>
      </c>
      <c r="AM13">
        <v>0</v>
      </c>
      <c r="AN13">
        <v>0</v>
      </c>
      <c r="AO13">
        <v>7.7474880000000006</v>
      </c>
      <c r="AP13">
        <v>5.8513940033480072</v>
      </c>
      <c r="AQ13">
        <v>0</v>
      </c>
      <c r="AR13">
        <v>5.8187999999999986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986.84721113418755</v>
      </c>
      <c r="DN13">
        <v>34.099980327197926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512.3356753861716</v>
      </c>
      <c r="L14">
        <v>3.0002405534738839</v>
      </c>
      <c r="M14">
        <v>63.767907342853931</v>
      </c>
      <c r="N14">
        <v>25.46221240628347</v>
      </c>
      <c r="O14">
        <v>73.284865944453742</v>
      </c>
      <c r="P14">
        <v>20.453768492602958</v>
      </c>
      <c r="Q14">
        <v>4.0043706122448981</v>
      </c>
      <c r="R14">
        <v>18.619370424597363</v>
      </c>
      <c r="S14">
        <v>4.9964507836990597</v>
      </c>
      <c r="T14">
        <v>0</v>
      </c>
      <c r="U14">
        <v>40.709964949308407</v>
      </c>
      <c r="V14">
        <v>9.1029940119760475</v>
      </c>
      <c r="W14">
        <v>17.589204545454542</v>
      </c>
      <c r="X14">
        <v>64.790658004917461</v>
      </c>
      <c r="Y14">
        <v>0</v>
      </c>
      <c r="Z14">
        <v>0</v>
      </c>
      <c r="AA14">
        <v>0</v>
      </c>
      <c r="AB14">
        <v>11.567503999999998</v>
      </c>
      <c r="AC14">
        <v>4.25068</v>
      </c>
      <c r="AD14">
        <v>0</v>
      </c>
      <c r="AE14">
        <v>21.712782000000004</v>
      </c>
      <c r="AF14">
        <v>6.1515000000000004</v>
      </c>
      <c r="AG14">
        <v>27.762659999999997</v>
      </c>
      <c r="AH14">
        <v>27.034799999999997</v>
      </c>
      <c r="AI14">
        <v>0</v>
      </c>
      <c r="AJ14">
        <v>0</v>
      </c>
      <c r="AK14">
        <v>22.295999999999999</v>
      </c>
      <c r="AL14">
        <v>26.873899999999995</v>
      </c>
      <c r="AM14">
        <v>0</v>
      </c>
      <c r="AN14">
        <v>0</v>
      </c>
      <c r="AO14">
        <v>7.7474880000000006</v>
      </c>
      <c r="AP14">
        <v>5.8513940033480072</v>
      </c>
      <c r="AQ14">
        <v>0</v>
      </c>
      <c r="AR14">
        <v>5.8187999999999986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995.22666653418764</v>
      </c>
      <c r="DN14">
        <v>34.389524927197925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512.3356753861716</v>
      </c>
      <c r="L15">
        <v>3.0002405534738839</v>
      </c>
      <c r="M15">
        <v>63.767907342853931</v>
      </c>
      <c r="N15">
        <v>25.46221240628347</v>
      </c>
      <c r="O15">
        <v>73.284865944453742</v>
      </c>
      <c r="P15">
        <v>20.453768492602958</v>
      </c>
      <c r="Q15">
        <v>4.0043706122448981</v>
      </c>
      <c r="R15">
        <v>18.619370424597363</v>
      </c>
      <c r="S15">
        <v>4.9964507836990597</v>
      </c>
      <c r="T15">
        <v>0</v>
      </c>
      <c r="U15">
        <v>40.709964949308407</v>
      </c>
      <c r="V15">
        <v>9.1029940119760475</v>
      </c>
      <c r="W15">
        <v>15.995829545454546</v>
      </c>
      <c r="X15">
        <v>64.790658004917461</v>
      </c>
      <c r="Y15">
        <v>0</v>
      </c>
      <c r="Z15">
        <v>0</v>
      </c>
      <c r="AA15">
        <v>0</v>
      </c>
      <c r="AB15">
        <v>11.567503999999998</v>
      </c>
      <c r="AC15">
        <v>4.25068</v>
      </c>
      <c r="AD15">
        <v>0</v>
      </c>
      <c r="AE15">
        <v>21.712782000000004</v>
      </c>
      <c r="AF15">
        <v>6.1515000000000004</v>
      </c>
      <c r="AG15">
        <v>27.762659999999997</v>
      </c>
      <c r="AH15">
        <v>27.034799999999997</v>
      </c>
      <c r="AI15">
        <v>0</v>
      </c>
      <c r="AJ15">
        <v>0</v>
      </c>
      <c r="AK15">
        <v>22.295999999999999</v>
      </c>
      <c r="AL15">
        <v>64.150599999999997</v>
      </c>
      <c r="AM15">
        <v>0</v>
      </c>
      <c r="AN15">
        <v>0</v>
      </c>
      <c r="AO15">
        <v>7.7474880000000006</v>
      </c>
      <c r="AP15">
        <v>5.3450233684428907</v>
      </c>
      <c r="AQ15">
        <v>0</v>
      </c>
      <c r="AR15">
        <v>5.8187999999999986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1029.228740754975</v>
      </c>
      <c r="DN15">
        <v>35.56440507150549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512.3356753861716</v>
      </c>
      <c r="L16">
        <v>3.0002405534738839</v>
      </c>
      <c r="M16">
        <v>63.767907342853931</v>
      </c>
      <c r="N16">
        <v>25.46221240628347</v>
      </c>
      <c r="O16">
        <v>73.284865944453742</v>
      </c>
      <c r="P16">
        <v>20.453768492602958</v>
      </c>
      <c r="Q16">
        <v>4.0043706122448981</v>
      </c>
      <c r="R16">
        <v>18.619370424597363</v>
      </c>
      <c r="S16">
        <v>4.9964507836990597</v>
      </c>
      <c r="T16">
        <v>0</v>
      </c>
      <c r="U16">
        <v>40.709964949308407</v>
      </c>
      <c r="V16">
        <v>9.1029940119760475</v>
      </c>
      <c r="W16">
        <v>15.995829545454546</v>
      </c>
      <c r="X16">
        <v>64.790658004917461</v>
      </c>
      <c r="Y16">
        <v>0</v>
      </c>
      <c r="Z16">
        <v>0</v>
      </c>
      <c r="AA16">
        <v>0</v>
      </c>
      <c r="AB16">
        <v>11.567503999999998</v>
      </c>
      <c r="AC16">
        <v>4.25068</v>
      </c>
      <c r="AD16">
        <v>0</v>
      </c>
      <c r="AE16">
        <v>21.712782000000004</v>
      </c>
      <c r="AF16">
        <v>6.1515000000000004</v>
      </c>
      <c r="AG16">
        <v>27.762659999999997</v>
      </c>
      <c r="AH16">
        <v>27.034799999999997</v>
      </c>
      <c r="AI16">
        <v>0</v>
      </c>
      <c r="AJ16">
        <v>0</v>
      </c>
      <c r="AK16">
        <v>22.295999999999999</v>
      </c>
      <c r="AL16">
        <v>64.150599999999997</v>
      </c>
      <c r="AM16">
        <v>0</v>
      </c>
      <c r="AN16">
        <v>0</v>
      </c>
      <c r="AO16">
        <v>7.7474880000000006</v>
      </c>
      <c r="AP16">
        <v>5.3450233684428907</v>
      </c>
      <c r="AQ16">
        <v>0</v>
      </c>
      <c r="AR16">
        <v>5.8187999999999986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1029.228740754975</v>
      </c>
      <c r="DN16">
        <v>35.56440507150549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512.3356753861716</v>
      </c>
      <c r="L17">
        <v>3.0002405534738839</v>
      </c>
      <c r="M17">
        <v>63.767907342853931</v>
      </c>
      <c r="N17">
        <v>25.46221240628347</v>
      </c>
      <c r="O17">
        <v>73.284865944453742</v>
      </c>
      <c r="P17">
        <v>20.453768492602958</v>
      </c>
      <c r="Q17">
        <v>4.0043706122448981</v>
      </c>
      <c r="R17">
        <v>18.619370424597363</v>
      </c>
      <c r="S17">
        <v>4.9964507836990597</v>
      </c>
      <c r="T17">
        <v>0</v>
      </c>
      <c r="U17">
        <v>40.709964949308407</v>
      </c>
      <c r="V17">
        <v>9.1029940119760475</v>
      </c>
      <c r="W17">
        <v>15.995829545454546</v>
      </c>
      <c r="X17">
        <v>64.790658004917461</v>
      </c>
      <c r="Y17">
        <v>0</v>
      </c>
      <c r="Z17">
        <v>0</v>
      </c>
      <c r="AA17">
        <v>0</v>
      </c>
      <c r="AB17">
        <v>8.1955999999999989</v>
      </c>
      <c r="AC17">
        <v>4.25068</v>
      </c>
      <c r="AD17">
        <v>0</v>
      </c>
      <c r="AE17">
        <v>21.712782000000004</v>
      </c>
      <c r="AF17">
        <v>6.1515000000000004</v>
      </c>
      <c r="AG17">
        <v>27.762659999999997</v>
      </c>
      <c r="AH17">
        <v>27.034799999999997</v>
      </c>
      <c r="AI17">
        <v>0</v>
      </c>
      <c r="AJ17">
        <v>0</v>
      </c>
      <c r="AK17">
        <v>22.295999999999999</v>
      </c>
      <c r="AL17">
        <v>64.150599999999997</v>
      </c>
      <c r="AM17">
        <v>0</v>
      </c>
      <c r="AN17">
        <v>0</v>
      </c>
      <c r="AO17">
        <v>7.7474880000000006</v>
      </c>
      <c r="AP17">
        <v>5.3450233684428907</v>
      </c>
      <c r="AQ17">
        <v>0</v>
      </c>
      <c r="AR17">
        <v>5.8187999999999986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1025.9694584047875</v>
      </c>
      <c r="DN17">
        <v>35.451783421693037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512.3356753861716</v>
      </c>
      <c r="L18">
        <v>3.0002405534738839</v>
      </c>
      <c r="M18">
        <v>63.767907342853931</v>
      </c>
      <c r="N18">
        <v>25.46221240628347</v>
      </c>
      <c r="O18">
        <v>73.284865944453742</v>
      </c>
      <c r="P18">
        <v>20.453768492602958</v>
      </c>
      <c r="Q18">
        <v>4.0029260869565224</v>
      </c>
      <c r="R18">
        <v>18.619370424597363</v>
      </c>
      <c r="S18">
        <v>4.9965356683804627</v>
      </c>
      <c r="T18">
        <v>0</v>
      </c>
      <c r="U18">
        <v>40.709964949308407</v>
      </c>
      <c r="V18">
        <v>9.1029940119760475</v>
      </c>
      <c r="W18">
        <v>15.995829545454546</v>
      </c>
      <c r="X18">
        <v>64.790658004917461</v>
      </c>
      <c r="Y18">
        <v>0</v>
      </c>
      <c r="Z18">
        <v>0</v>
      </c>
      <c r="AA18">
        <v>0</v>
      </c>
      <c r="AB18">
        <v>8.1955999999999989</v>
      </c>
      <c r="AC18">
        <v>4.25068</v>
      </c>
      <c r="AD18">
        <v>0</v>
      </c>
      <c r="AE18">
        <v>21.712782000000004</v>
      </c>
      <c r="AF18">
        <v>6.1515000000000004</v>
      </c>
      <c r="AG18">
        <v>27.762659999999997</v>
      </c>
      <c r="AH18">
        <v>27.034799999999997</v>
      </c>
      <c r="AI18">
        <v>0</v>
      </c>
      <c r="AJ18">
        <v>0</v>
      </c>
      <c r="AK18">
        <v>22.295999999999999</v>
      </c>
      <c r="AL18">
        <v>64.150599999999997</v>
      </c>
      <c r="AM18">
        <v>0</v>
      </c>
      <c r="AN18">
        <v>0</v>
      </c>
      <c r="AO18">
        <v>7.7474880000000006</v>
      </c>
      <c r="AP18">
        <v>5.3450233684428907</v>
      </c>
      <c r="AQ18">
        <v>0</v>
      </c>
      <c r="AR18">
        <v>5.8187999999999986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1025.9681441570997</v>
      </c>
      <c r="DN18">
        <v>35.451738028774002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523.18136404482618</v>
      </c>
      <c r="L19">
        <v>4.7899816503196497</v>
      </c>
      <c r="M19">
        <v>63.767907342853931</v>
      </c>
      <c r="N19">
        <v>25.46221240628347</v>
      </c>
      <c r="O19">
        <v>73.284865944453742</v>
      </c>
      <c r="P19">
        <v>20.453768492602958</v>
      </c>
      <c r="Q19">
        <v>4</v>
      </c>
      <c r="R19">
        <v>18.618135048231508</v>
      </c>
      <c r="S19">
        <v>5.0051706308169592</v>
      </c>
      <c r="T19">
        <v>0</v>
      </c>
      <c r="U19">
        <v>40.709964949308407</v>
      </c>
      <c r="V19">
        <v>9.1029940119760475</v>
      </c>
      <c r="W19">
        <v>15.995829545454546</v>
      </c>
      <c r="X19">
        <v>64.790658004917461</v>
      </c>
      <c r="Y19">
        <v>0</v>
      </c>
      <c r="Z19">
        <v>0</v>
      </c>
      <c r="AA19">
        <v>0</v>
      </c>
      <c r="AB19">
        <v>8.1955999999999989</v>
      </c>
      <c r="AC19">
        <v>4.25068</v>
      </c>
      <c r="AD19">
        <v>0</v>
      </c>
      <c r="AE19">
        <v>21.712782000000004</v>
      </c>
      <c r="AF19">
        <v>6.1515000000000004</v>
      </c>
      <c r="AG19">
        <v>27.762659999999997</v>
      </c>
      <c r="AH19">
        <v>27.034799999999997</v>
      </c>
      <c r="AI19">
        <v>0</v>
      </c>
      <c r="AJ19">
        <v>0</v>
      </c>
      <c r="AK19">
        <v>22.295999999999999</v>
      </c>
      <c r="AL19">
        <v>18.204899999999999</v>
      </c>
      <c r="AM19">
        <v>0</v>
      </c>
      <c r="AN19">
        <v>0</v>
      </c>
      <c r="AO19">
        <v>7.7474880000000006</v>
      </c>
      <c r="AP19">
        <v>5.3450233684428907</v>
      </c>
      <c r="AQ19">
        <v>0</v>
      </c>
      <c r="AR19">
        <v>5.8187999999999986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993.77476070651051</v>
      </c>
      <c r="DN19">
        <v>34.339324733977264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458.14125875781622</v>
      </c>
      <c r="L20">
        <v>3.0208131814709276</v>
      </c>
      <c r="M20">
        <v>63.767907342853931</v>
      </c>
      <c r="N20">
        <v>25.46221240628347</v>
      </c>
      <c r="O20">
        <v>73.284865944453742</v>
      </c>
      <c r="P20">
        <v>20.453768492602958</v>
      </c>
      <c r="Q20">
        <v>4</v>
      </c>
      <c r="R20">
        <v>18.618135048231508</v>
      </c>
      <c r="S20">
        <v>5.0051706308169592</v>
      </c>
      <c r="T20">
        <v>0</v>
      </c>
      <c r="U20">
        <v>40.709964949308407</v>
      </c>
      <c r="V20">
        <v>9.1029940119760475</v>
      </c>
      <c r="W20">
        <v>15.995829545454546</v>
      </c>
      <c r="X20">
        <v>64.790658004917461</v>
      </c>
      <c r="Y20">
        <v>0</v>
      </c>
      <c r="Z20">
        <v>0</v>
      </c>
      <c r="AA20">
        <v>0</v>
      </c>
      <c r="AB20">
        <v>8.1955999999999989</v>
      </c>
      <c r="AC20">
        <v>4.25068</v>
      </c>
      <c r="AD20">
        <v>0</v>
      </c>
      <c r="AE20">
        <v>21.712782000000004</v>
      </c>
      <c r="AF20">
        <v>6.1515000000000004</v>
      </c>
      <c r="AG20">
        <v>27.762659999999997</v>
      </c>
      <c r="AH20">
        <v>27.034799999999997</v>
      </c>
      <c r="AI20">
        <v>0</v>
      </c>
      <c r="AJ20">
        <v>0</v>
      </c>
      <c r="AK20">
        <v>22.295999999999999</v>
      </c>
      <c r="AL20">
        <v>18.204899999999999</v>
      </c>
      <c r="AM20">
        <v>0</v>
      </c>
      <c r="AN20">
        <v>0</v>
      </c>
      <c r="AO20">
        <v>7.7474880000000006</v>
      </c>
      <c r="AP20">
        <v>5.3450233684428907</v>
      </c>
      <c r="AQ20">
        <v>0</v>
      </c>
      <c r="AR20">
        <v>5.8187999999999986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929.19691712377596</v>
      </c>
      <c r="DN20">
        <v>32.107894560852955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512.34215690742587</v>
      </c>
      <c r="L21">
        <v>4.0450654493908971</v>
      </c>
      <c r="M21">
        <v>63.767907342853931</v>
      </c>
      <c r="N21">
        <v>25.46221240628347</v>
      </c>
      <c r="O21">
        <v>73.284865944453742</v>
      </c>
      <c r="P21">
        <v>20.453768492602958</v>
      </c>
      <c r="Q21">
        <v>4</v>
      </c>
      <c r="R21">
        <v>18.618135048231508</v>
      </c>
      <c r="S21">
        <v>5.0051706308169592</v>
      </c>
      <c r="T21">
        <v>0</v>
      </c>
      <c r="U21">
        <v>40.709964949308407</v>
      </c>
      <c r="V21">
        <v>9.1029940119760475</v>
      </c>
      <c r="W21">
        <v>15.995829545454546</v>
      </c>
      <c r="X21">
        <v>64.790658004917461</v>
      </c>
      <c r="Y21">
        <v>0</v>
      </c>
      <c r="Z21">
        <v>0</v>
      </c>
      <c r="AA21">
        <v>0</v>
      </c>
      <c r="AB21">
        <v>8.1955999999999989</v>
      </c>
      <c r="AC21">
        <v>4.25068</v>
      </c>
      <c r="AD21">
        <v>0</v>
      </c>
      <c r="AE21">
        <v>21.712782000000004</v>
      </c>
      <c r="AF21">
        <v>6.1515000000000004</v>
      </c>
      <c r="AG21">
        <v>27.762659999999997</v>
      </c>
      <c r="AH21">
        <v>27.034799999999997</v>
      </c>
      <c r="AI21">
        <v>0</v>
      </c>
      <c r="AJ21">
        <v>0</v>
      </c>
      <c r="AK21">
        <v>22.295999999999999</v>
      </c>
      <c r="AL21">
        <v>18.204899999999999</v>
      </c>
      <c r="AM21">
        <v>0</v>
      </c>
      <c r="AN21">
        <v>0</v>
      </c>
      <c r="AO21">
        <v>7.7474880000000006</v>
      </c>
      <c r="AP21">
        <v>5.3450233684428907</v>
      </c>
      <c r="AQ21">
        <v>0</v>
      </c>
      <c r="AR21">
        <v>21.335599999999996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997.5760862349141</v>
      </c>
      <c r="DN21">
        <v>34.470675867244367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512.34215690742587</v>
      </c>
      <c r="L22">
        <v>4.0450654493908971</v>
      </c>
      <c r="M22">
        <v>63.767907342853931</v>
      </c>
      <c r="N22">
        <v>25.46221240628347</v>
      </c>
      <c r="O22">
        <v>73.284865944453742</v>
      </c>
      <c r="P22">
        <v>20.453768492602958</v>
      </c>
      <c r="Q22">
        <v>4</v>
      </c>
      <c r="R22">
        <v>18.618135048231508</v>
      </c>
      <c r="S22">
        <v>5.0051706308169592</v>
      </c>
      <c r="T22">
        <v>0</v>
      </c>
      <c r="U22">
        <v>40.709964949308407</v>
      </c>
      <c r="V22">
        <v>9.1029940119760475</v>
      </c>
      <c r="W22">
        <v>15.995829545454546</v>
      </c>
      <c r="X22">
        <v>64.790658004917461</v>
      </c>
      <c r="Y22">
        <v>0</v>
      </c>
      <c r="Z22">
        <v>2.8638167999999999</v>
      </c>
      <c r="AA22">
        <v>0</v>
      </c>
      <c r="AB22">
        <v>8.1955999999999989</v>
      </c>
      <c r="AC22">
        <v>4.25068</v>
      </c>
      <c r="AD22">
        <v>0</v>
      </c>
      <c r="AE22">
        <v>21.712782000000004</v>
      </c>
      <c r="AF22">
        <v>6.1515000000000004</v>
      </c>
      <c r="AG22">
        <v>27.762659999999997</v>
      </c>
      <c r="AH22">
        <v>27.034799999999997</v>
      </c>
      <c r="AI22">
        <v>0</v>
      </c>
      <c r="AJ22">
        <v>0</v>
      </c>
      <c r="AK22">
        <v>22.295999999999999</v>
      </c>
      <c r="AL22">
        <v>18.204899999999999</v>
      </c>
      <c r="AM22">
        <v>0</v>
      </c>
      <c r="AN22">
        <v>0</v>
      </c>
      <c r="AO22">
        <v>7.7474880000000006</v>
      </c>
      <c r="AP22">
        <v>5.3450233684428907</v>
      </c>
      <c r="AQ22">
        <v>0</v>
      </c>
      <c r="AR22">
        <v>21.335599999999996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1000.3442514308232</v>
      </c>
      <c r="DN22">
        <v>34.566327471335271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512.34215690742587</v>
      </c>
      <c r="L23">
        <v>3.0623636531470146</v>
      </c>
      <c r="M23">
        <v>63.767907342853931</v>
      </c>
      <c r="N23">
        <v>25.46221240628347</v>
      </c>
      <c r="O23">
        <v>73.284865944453742</v>
      </c>
      <c r="P23">
        <v>20.453768492602958</v>
      </c>
      <c r="Q23">
        <v>4.0029260869565224</v>
      </c>
      <c r="R23">
        <v>18.618135048231508</v>
      </c>
      <c r="S23">
        <v>4.9965356683804627</v>
      </c>
      <c r="T23">
        <v>0</v>
      </c>
      <c r="U23">
        <v>40.709964949308407</v>
      </c>
      <c r="V23">
        <v>9.1029940119760475</v>
      </c>
      <c r="W23">
        <v>15.995829545454546</v>
      </c>
      <c r="X23">
        <v>64.790658004917461</v>
      </c>
      <c r="Y23">
        <v>0</v>
      </c>
      <c r="Z23">
        <v>2.8638167999999999</v>
      </c>
      <c r="AA23">
        <v>0</v>
      </c>
      <c r="AB23">
        <v>8.1955999999999989</v>
      </c>
      <c r="AC23">
        <v>4.25068</v>
      </c>
      <c r="AD23">
        <v>0</v>
      </c>
      <c r="AE23">
        <v>21.712782000000004</v>
      </c>
      <c r="AF23">
        <v>6.1515000000000004</v>
      </c>
      <c r="AG23">
        <v>27.762659999999997</v>
      </c>
      <c r="AH23">
        <v>27.034799999999997</v>
      </c>
      <c r="AI23">
        <v>0</v>
      </c>
      <c r="AJ23">
        <v>0</v>
      </c>
      <c r="AK23">
        <v>22.295999999999999</v>
      </c>
      <c r="AL23">
        <v>18.204899999999999</v>
      </c>
      <c r="AM23">
        <v>0</v>
      </c>
      <c r="AN23">
        <v>0</v>
      </c>
      <c r="AO23">
        <v>7.7474880000000006</v>
      </c>
      <c r="AP23">
        <v>5.3450233684428907</v>
      </c>
      <c r="AQ23">
        <v>0</v>
      </c>
      <c r="AR23">
        <v>5.8187999999999986</v>
      </c>
      <c r="AS23">
        <v>4.431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984.39031469558256</v>
      </c>
      <c r="DN23">
        <v>34.015053534852456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512.3356753861716</v>
      </c>
      <c r="L24">
        <v>3.0002405534738839</v>
      </c>
      <c r="M24">
        <v>63.767907342853931</v>
      </c>
      <c r="N24">
        <v>25.46221240628347</v>
      </c>
      <c r="O24">
        <v>73.284865944453742</v>
      </c>
      <c r="P24">
        <v>20.453768492602958</v>
      </c>
      <c r="Q24">
        <v>4.0029260869565224</v>
      </c>
      <c r="R24">
        <v>18.432246104977825</v>
      </c>
      <c r="S24">
        <v>4.9965356683804627</v>
      </c>
      <c r="T24">
        <v>0</v>
      </c>
      <c r="U24">
        <v>40.709964949308407</v>
      </c>
      <c r="V24">
        <v>9.1029940119760475</v>
      </c>
      <c r="W24">
        <v>15.995829545454546</v>
      </c>
      <c r="X24">
        <v>64.790658004917461</v>
      </c>
      <c r="Y24">
        <v>0</v>
      </c>
      <c r="Z24">
        <v>2.8638167999999999</v>
      </c>
      <c r="AA24">
        <v>0</v>
      </c>
      <c r="AB24">
        <v>8.1955999999999989</v>
      </c>
      <c r="AC24">
        <v>4.25068</v>
      </c>
      <c r="AD24">
        <v>0</v>
      </c>
      <c r="AE24">
        <v>21.712782000000004</v>
      </c>
      <c r="AF24">
        <v>6.1515000000000004</v>
      </c>
      <c r="AG24">
        <v>27.762659999999997</v>
      </c>
      <c r="AH24">
        <v>27.034799999999997</v>
      </c>
      <c r="AI24">
        <v>0</v>
      </c>
      <c r="AJ24">
        <v>0</v>
      </c>
      <c r="AK24">
        <v>22.295999999999999</v>
      </c>
      <c r="AL24">
        <v>18.204899999999999</v>
      </c>
      <c r="AM24">
        <v>0</v>
      </c>
      <c r="AN24">
        <v>0</v>
      </c>
      <c r="AO24">
        <v>7.7474880000000006</v>
      </c>
      <c r="AP24">
        <v>5.3450233684428907</v>
      </c>
      <c r="AQ24">
        <v>0</v>
      </c>
      <c r="AR24">
        <v>5.8187999999999986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984.14432085107069</v>
      </c>
      <c r="DN24">
        <v>34.006553815183267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512.3356753861716</v>
      </c>
      <c r="L25">
        <v>6.6728620373065821</v>
      </c>
      <c r="M25">
        <v>63.767907342853931</v>
      </c>
      <c r="N25">
        <v>25.46221240628347</v>
      </c>
      <c r="O25">
        <v>73.284865944453742</v>
      </c>
      <c r="P25">
        <v>20.453768492602958</v>
      </c>
      <c r="Q25">
        <v>8.7713288621761674</v>
      </c>
      <c r="R25">
        <v>18.619370424597363</v>
      </c>
      <c r="S25">
        <v>11.586402195217561</v>
      </c>
      <c r="T25">
        <v>0</v>
      </c>
      <c r="U25">
        <v>42.053258648372498</v>
      </c>
      <c r="V25">
        <v>9.1029940119760475</v>
      </c>
      <c r="W25">
        <v>15.995829545454546</v>
      </c>
      <c r="X25">
        <v>64.790658004917461</v>
      </c>
      <c r="Y25">
        <v>0</v>
      </c>
      <c r="Z25">
        <v>2.8638167999999999</v>
      </c>
      <c r="AA25">
        <v>0</v>
      </c>
      <c r="AB25">
        <v>8.1955999999999989</v>
      </c>
      <c r="AC25">
        <v>0</v>
      </c>
      <c r="AD25">
        <v>0</v>
      </c>
      <c r="AE25">
        <v>21.712782000000004</v>
      </c>
      <c r="AF25">
        <v>6.1515000000000004</v>
      </c>
      <c r="AG25">
        <v>27.762659999999997</v>
      </c>
      <c r="AH25">
        <v>27.034799999999997</v>
      </c>
      <c r="AI25">
        <v>0</v>
      </c>
      <c r="AJ25">
        <v>0</v>
      </c>
      <c r="AK25">
        <v>22.295999999999999</v>
      </c>
      <c r="AL25">
        <v>18.204899999999999</v>
      </c>
      <c r="AM25">
        <v>0</v>
      </c>
      <c r="AN25">
        <v>0</v>
      </c>
      <c r="AO25">
        <v>7.7474880000000006</v>
      </c>
      <c r="AP25">
        <v>5.3450233684428907</v>
      </c>
      <c r="AQ25">
        <v>0</v>
      </c>
      <c r="AR25">
        <v>5.8187999999999986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996.04377500950864</v>
      </c>
      <c r="DN25">
        <v>34.417728461318347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512.3356753861716</v>
      </c>
      <c r="L26">
        <v>6.6728620373065821</v>
      </c>
      <c r="M26">
        <v>63.767907342853931</v>
      </c>
      <c r="N26">
        <v>25.46221240628347</v>
      </c>
      <c r="O26">
        <v>73.284865944453742</v>
      </c>
      <c r="P26">
        <v>20.453768492602958</v>
      </c>
      <c r="Q26">
        <v>8.7822282608695659</v>
      </c>
      <c r="R26">
        <v>18.619370424597363</v>
      </c>
      <c r="S26">
        <v>11.586402195217561</v>
      </c>
      <c r="T26">
        <v>0</v>
      </c>
      <c r="U26">
        <v>43.772226361182199</v>
      </c>
      <c r="V26">
        <v>9.1029940119760475</v>
      </c>
      <c r="W26">
        <v>15.995829545454546</v>
      </c>
      <c r="X26">
        <v>64.790658004917461</v>
      </c>
      <c r="Y26">
        <v>0</v>
      </c>
      <c r="Z26">
        <v>2.8638167999999999</v>
      </c>
      <c r="AA26">
        <v>3.9211919172976404</v>
      </c>
      <c r="AB26">
        <v>4.0977999999999994</v>
      </c>
      <c r="AC26">
        <v>0</v>
      </c>
      <c r="AD26">
        <v>0</v>
      </c>
      <c r="AE26">
        <v>21.712782000000004</v>
      </c>
      <c r="AF26">
        <v>6.1515000000000004</v>
      </c>
      <c r="AG26">
        <v>27.762659999999997</v>
      </c>
      <c r="AH26">
        <v>27.034799999999997</v>
      </c>
      <c r="AI26">
        <v>0</v>
      </c>
      <c r="AJ26">
        <v>0</v>
      </c>
      <c r="AK26">
        <v>22.295999999999999</v>
      </c>
      <c r="AL26">
        <v>18.204899999999999</v>
      </c>
      <c r="AM26">
        <v>0</v>
      </c>
      <c r="AN26">
        <v>0</v>
      </c>
      <c r="AO26">
        <v>7.7474880000000006</v>
      </c>
      <c r="AP26">
        <v>5.3450233684428907</v>
      </c>
      <c r="AQ26">
        <v>10.4808</v>
      </c>
      <c r="AR26">
        <v>5.8187999999999986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1007.6758079557733</v>
      </c>
      <c r="DN26">
        <v>34.819754543854557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512.3356753861716</v>
      </c>
      <c r="L27">
        <v>6.6728620373065821</v>
      </c>
      <c r="M27">
        <v>63.767907342853931</v>
      </c>
      <c r="N27">
        <v>25.46221240628347</v>
      </c>
      <c r="O27">
        <v>73.284865944453742</v>
      </c>
      <c r="P27">
        <v>20.453768492602958</v>
      </c>
      <c r="Q27">
        <v>8.7822282608695659</v>
      </c>
      <c r="R27">
        <v>18.619370424597363</v>
      </c>
      <c r="S27">
        <v>11.586402195217561</v>
      </c>
      <c r="T27">
        <v>0</v>
      </c>
      <c r="U27">
        <v>44.909773231978129</v>
      </c>
      <c r="V27">
        <v>9.1029940119760475</v>
      </c>
      <c r="W27">
        <v>15.995829545454546</v>
      </c>
      <c r="X27">
        <v>64.790658004917461</v>
      </c>
      <c r="Y27">
        <v>0</v>
      </c>
      <c r="Z27">
        <v>1.4492999999999996</v>
      </c>
      <c r="AA27">
        <v>6.1420439766520554</v>
      </c>
      <c r="AB27">
        <v>4.0977999999999994</v>
      </c>
      <c r="AC27">
        <v>0</v>
      </c>
      <c r="AD27">
        <v>0</v>
      </c>
      <c r="AE27">
        <v>21.712782000000004</v>
      </c>
      <c r="AF27">
        <v>6.1515000000000004</v>
      </c>
      <c r="AG27">
        <v>27.762659999999997</v>
      </c>
      <c r="AH27">
        <v>33.273599999999995</v>
      </c>
      <c r="AI27">
        <v>0</v>
      </c>
      <c r="AJ27">
        <v>0</v>
      </c>
      <c r="AK27">
        <v>22.295999999999999</v>
      </c>
      <c r="AL27">
        <v>18.204899999999999</v>
      </c>
      <c r="AM27">
        <v>0</v>
      </c>
      <c r="AN27">
        <v>0</v>
      </c>
      <c r="AO27">
        <v>7.7474880000000006</v>
      </c>
      <c r="AP27">
        <v>5.3450233684428907</v>
      </c>
      <c r="AQ27">
        <v>21.572980000000001</v>
      </c>
      <c r="AR27">
        <v>5.8187999999999986</v>
      </c>
      <c r="AS27">
        <v>4.431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1026.306839381914</v>
      </c>
      <c r="DN27">
        <v>35.463585247864017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512.3356753861716</v>
      </c>
      <c r="L28">
        <v>6.6728620373065821</v>
      </c>
      <c r="M28">
        <v>63.767907342853931</v>
      </c>
      <c r="N28">
        <v>25.46221240628347</v>
      </c>
      <c r="O28">
        <v>73.284865944453742</v>
      </c>
      <c r="P28">
        <v>20.453768492602958</v>
      </c>
      <c r="Q28">
        <v>8.7822282608695659</v>
      </c>
      <c r="R28">
        <v>18.619370424597363</v>
      </c>
      <c r="S28">
        <v>11.586402195217561</v>
      </c>
      <c r="T28">
        <v>0</v>
      </c>
      <c r="U28">
        <v>45.747320889514995</v>
      </c>
      <c r="V28">
        <v>9.1029940119760475</v>
      </c>
      <c r="W28">
        <v>15.995829545454546</v>
      </c>
      <c r="X28">
        <v>64.790658004917461</v>
      </c>
      <c r="Y28">
        <v>0</v>
      </c>
      <c r="Z28">
        <v>8.634929399999999</v>
      </c>
      <c r="AA28">
        <v>12.318788766731524</v>
      </c>
      <c r="AB28">
        <v>4.0977999999999994</v>
      </c>
      <c r="AC28">
        <v>0</v>
      </c>
      <c r="AD28">
        <v>0</v>
      </c>
      <c r="AE28">
        <v>21.712782000000004</v>
      </c>
      <c r="AF28">
        <v>6.1515000000000004</v>
      </c>
      <c r="AG28">
        <v>27.762659999999997</v>
      </c>
      <c r="AH28">
        <v>41.092895999999996</v>
      </c>
      <c r="AI28">
        <v>1.3977499999999996</v>
      </c>
      <c r="AJ28">
        <v>0</v>
      </c>
      <c r="AK28">
        <v>22.295999999999999</v>
      </c>
      <c r="AL28">
        <v>18.204899999999999</v>
      </c>
      <c r="AM28">
        <v>0</v>
      </c>
      <c r="AN28">
        <v>0</v>
      </c>
      <c r="AO28">
        <v>7.7474880000000006</v>
      </c>
      <c r="AP28">
        <v>5.3450233684428907</v>
      </c>
      <c r="AQ28">
        <v>21.572980000000001</v>
      </c>
      <c r="AR28">
        <v>5.8187999999999986</v>
      </c>
      <c r="AS28">
        <v>4.431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1048.9415403901996</v>
      </c>
      <c r="DN28">
        <v>36.245852087194706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512.3356753861716</v>
      </c>
      <c r="L29">
        <v>6.6728620373065821</v>
      </c>
      <c r="M29">
        <v>63.767907342853931</v>
      </c>
      <c r="N29">
        <v>25.46221240628347</v>
      </c>
      <c r="O29">
        <v>73.284865944453742</v>
      </c>
      <c r="P29">
        <v>20.453768492602958</v>
      </c>
      <c r="Q29">
        <v>8.7822282608695659</v>
      </c>
      <c r="R29">
        <v>18.619370424597363</v>
      </c>
      <c r="S29">
        <v>11.586402195217561</v>
      </c>
      <c r="T29">
        <v>0</v>
      </c>
      <c r="U29">
        <v>46.584868486066284</v>
      </c>
      <c r="V29">
        <v>9.1029940119760475</v>
      </c>
      <c r="W29">
        <v>15.995829545454546</v>
      </c>
      <c r="X29">
        <v>64.790658004917461</v>
      </c>
      <c r="Y29">
        <v>0</v>
      </c>
      <c r="Z29">
        <v>8.634929399999999</v>
      </c>
      <c r="AA29">
        <v>12.318788766731524</v>
      </c>
      <c r="AB29">
        <v>4.0977999999999994</v>
      </c>
      <c r="AC29">
        <v>0</v>
      </c>
      <c r="AD29">
        <v>0</v>
      </c>
      <c r="AE29">
        <v>21.712782000000004</v>
      </c>
      <c r="AF29">
        <v>6.1515000000000004</v>
      </c>
      <c r="AG29">
        <v>27.762659999999997</v>
      </c>
      <c r="AH29">
        <v>47.830799999999996</v>
      </c>
      <c r="AI29">
        <v>1.3977499999999996</v>
      </c>
      <c r="AJ29">
        <v>0</v>
      </c>
      <c r="AK29">
        <v>22.295999999999999</v>
      </c>
      <c r="AL29">
        <v>18.204899999999999</v>
      </c>
      <c r="AM29">
        <v>0</v>
      </c>
      <c r="AN29">
        <v>0</v>
      </c>
      <c r="AO29">
        <v>7.7474880000000006</v>
      </c>
      <c r="AP29">
        <v>5.3450233684428907</v>
      </c>
      <c r="AQ29">
        <v>21.572980000000001</v>
      </c>
      <c r="AR29">
        <v>5.8187999999999986</v>
      </c>
      <c r="AS29">
        <v>4.431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1056.2639716496938</v>
      </c>
      <c r="DN29">
        <v>36.498872424251672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512.3356753861716</v>
      </c>
      <c r="L30">
        <v>6.6728620373065821</v>
      </c>
      <c r="M30">
        <v>63.767907342853931</v>
      </c>
      <c r="N30">
        <v>25.46221240628347</v>
      </c>
      <c r="O30">
        <v>73.284865944453742</v>
      </c>
      <c r="P30">
        <v>20.453768492602958</v>
      </c>
      <c r="Q30">
        <v>8.7822282608695659</v>
      </c>
      <c r="R30">
        <v>18.619370424597363</v>
      </c>
      <c r="S30">
        <v>11.586402195217561</v>
      </c>
      <c r="T30">
        <v>0</v>
      </c>
      <c r="U30">
        <v>47.413605142228398</v>
      </c>
      <c r="V30">
        <v>9.1029940119760475</v>
      </c>
      <c r="W30">
        <v>15.995829545454546</v>
      </c>
      <c r="X30">
        <v>64.790658004917461</v>
      </c>
      <c r="Y30">
        <v>0</v>
      </c>
      <c r="Z30">
        <v>8.634929399999999</v>
      </c>
      <c r="AA30">
        <v>12.318788766731524</v>
      </c>
      <c r="AB30">
        <v>4.0977999999999994</v>
      </c>
      <c r="AC30">
        <v>0</v>
      </c>
      <c r="AD30">
        <v>0</v>
      </c>
      <c r="AE30">
        <v>21.712782000000004</v>
      </c>
      <c r="AF30">
        <v>6.1515000000000004</v>
      </c>
      <c r="AG30">
        <v>27.762659999999997</v>
      </c>
      <c r="AH30">
        <v>47.830799999999996</v>
      </c>
      <c r="AI30">
        <v>1.3977499999999996</v>
      </c>
      <c r="AJ30">
        <v>0</v>
      </c>
      <c r="AK30">
        <v>22.295999999999999</v>
      </c>
      <c r="AL30">
        <v>18.204899999999999</v>
      </c>
      <c r="AM30">
        <v>0</v>
      </c>
      <c r="AN30">
        <v>0</v>
      </c>
      <c r="AO30">
        <v>7.7474880000000006</v>
      </c>
      <c r="AP30">
        <v>5.3450233684428907</v>
      </c>
      <c r="AQ30">
        <v>21.572980000000001</v>
      </c>
      <c r="AR30">
        <v>5.8187999999999986</v>
      </c>
      <c r="AS30">
        <v>4.431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1057.0650286498612</v>
      </c>
      <c r="DN30">
        <v>36.526552080246347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512.3356753861716</v>
      </c>
      <c r="L31">
        <v>6.6728620373065821</v>
      </c>
      <c r="M31">
        <v>63.767907342853931</v>
      </c>
      <c r="N31">
        <v>25.46221240628347</v>
      </c>
      <c r="O31">
        <v>73.284865944453742</v>
      </c>
      <c r="P31">
        <v>20.453768492602958</v>
      </c>
      <c r="Q31">
        <v>8.7822282608695659</v>
      </c>
      <c r="R31">
        <v>18.619370424597363</v>
      </c>
      <c r="S31">
        <v>11.586402195217561</v>
      </c>
      <c r="T31">
        <v>0</v>
      </c>
      <c r="U31">
        <v>48.251152806487525</v>
      </c>
      <c r="V31">
        <v>9.1029940119760475</v>
      </c>
      <c r="W31">
        <v>15.995829545454546</v>
      </c>
      <c r="X31">
        <v>64.790658004917461</v>
      </c>
      <c r="Y31">
        <v>0</v>
      </c>
      <c r="Z31">
        <v>8.634929399999999</v>
      </c>
      <c r="AA31">
        <v>12.318788766731524</v>
      </c>
      <c r="AB31">
        <v>4.0977999999999994</v>
      </c>
      <c r="AC31">
        <v>0</v>
      </c>
      <c r="AD31">
        <v>0</v>
      </c>
      <c r="AE31">
        <v>21.712782000000004</v>
      </c>
      <c r="AF31">
        <v>6.1515000000000004</v>
      </c>
      <c r="AG31">
        <v>27.762659999999997</v>
      </c>
      <c r="AH31">
        <v>47.830799999999996</v>
      </c>
      <c r="AI31">
        <v>1.3977499999999996</v>
      </c>
      <c r="AJ31">
        <v>0</v>
      </c>
      <c r="AK31">
        <v>22.295999999999999</v>
      </c>
      <c r="AL31">
        <v>18.204899999999999</v>
      </c>
      <c r="AM31">
        <v>0</v>
      </c>
      <c r="AN31">
        <v>0</v>
      </c>
      <c r="AO31">
        <v>7.7474880000000006</v>
      </c>
      <c r="AP31">
        <v>5.3450233684428907</v>
      </c>
      <c r="AQ31">
        <v>10.786490000000001</v>
      </c>
      <c r="AR31">
        <v>5.8187999999999986</v>
      </c>
      <c r="AS31">
        <v>4.431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1047.4483812557214</v>
      </c>
      <c r="DN31">
        <v>36.194257138645241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512.3356753861716</v>
      </c>
      <c r="L32">
        <v>6.6728620373065821</v>
      </c>
      <c r="M32">
        <v>63.767907342853931</v>
      </c>
      <c r="N32">
        <v>25.46221240628347</v>
      </c>
      <c r="O32">
        <v>73.284865944453742</v>
      </c>
      <c r="P32">
        <v>20.453768492602958</v>
      </c>
      <c r="Q32">
        <v>8.7822282608695659</v>
      </c>
      <c r="R32">
        <v>18.619370424597363</v>
      </c>
      <c r="S32">
        <v>11.586402195217561</v>
      </c>
      <c r="T32">
        <v>0</v>
      </c>
      <c r="U32">
        <v>49.079889333500056</v>
      </c>
      <c r="V32">
        <v>9.1029940119760475</v>
      </c>
      <c r="W32">
        <v>15.995829545454546</v>
      </c>
      <c r="X32">
        <v>64.790658004917461</v>
      </c>
      <c r="Y32">
        <v>0</v>
      </c>
      <c r="Z32">
        <v>2.8638167999999999</v>
      </c>
      <c r="AA32">
        <v>12.318788766731524</v>
      </c>
      <c r="AB32">
        <v>4.0977999999999994</v>
      </c>
      <c r="AC32">
        <v>0</v>
      </c>
      <c r="AD32">
        <v>0</v>
      </c>
      <c r="AE32">
        <v>21.712782000000004</v>
      </c>
      <c r="AF32">
        <v>6.1515000000000004</v>
      </c>
      <c r="AG32">
        <v>27.762659999999997</v>
      </c>
      <c r="AH32">
        <v>47.830799999999996</v>
      </c>
      <c r="AI32">
        <v>1.3977499999999996</v>
      </c>
      <c r="AJ32">
        <v>0</v>
      </c>
      <c r="AK32">
        <v>22.295999999999999</v>
      </c>
      <c r="AL32">
        <v>26.873899999999995</v>
      </c>
      <c r="AM32">
        <v>0</v>
      </c>
      <c r="AN32">
        <v>0</v>
      </c>
      <c r="AO32">
        <v>7.7474880000000006</v>
      </c>
      <c r="AP32">
        <v>5.3450233684428907</v>
      </c>
      <c r="AQ32">
        <v>0</v>
      </c>
      <c r="AR32">
        <v>5.8187999999999986</v>
      </c>
      <c r="AS32">
        <v>4.7263999999999999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1040.9098485719696</v>
      </c>
      <c r="DN32">
        <v>35.968323749409926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450.84654521839036</v>
      </c>
      <c r="L33">
        <v>3.0002405534738839</v>
      </c>
      <c r="M33">
        <v>63.767907342853931</v>
      </c>
      <c r="N33">
        <v>25.46221240628347</v>
      </c>
      <c r="O33">
        <v>73.284865944453742</v>
      </c>
      <c r="P33">
        <v>20.453768492602958</v>
      </c>
      <c r="Q33">
        <v>4.0043706122448981</v>
      </c>
      <c r="R33">
        <v>18.619370424597363</v>
      </c>
      <c r="S33">
        <v>7.7380445565529623</v>
      </c>
      <c r="T33">
        <v>0</v>
      </c>
      <c r="U33">
        <v>49.918971519473736</v>
      </c>
      <c r="V33">
        <v>9.1029940119760475</v>
      </c>
      <c r="W33">
        <v>15.995829545454546</v>
      </c>
      <c r="X33">
        <v>64.790658004917461</v>
      </c>
      <c r="Y33">
        <v>0</v>
      </c>
      <c r="Z33">
        <v>2.8638167999999999</v>
      </c>
      <c r="AA33">
        <v>12.318788766731524</v>
      </c>
      <c r="AB33">
        <v>4.0977999999999994</v>
      </c>
      <c r="AC33">
        <v>0</v>
      </c>
      <c r="AD33">
        <v>0</v>
      </c>
      <c r="AE33">
        <v>21.712782000000004</v>
      </c>
      <c r="AF33">
        <v>6.1515000000000004</v>
      </c>
      <c r="AG33">
        <v>27.762659999999997</v>
      </c>
      <c r="AH33">
        <v>41.092895999999996</v>
      </c>
      <c r="AI33">
        <v>1.3977499999999996</v>
      </c>
      <c r="AJ33">
        <v>0</v>
      </c>
      <c r="AK33">
        <v>22.295999999999999</v>
      </c>
      <c r="AL33">
        <v>64.150599999999997</v>
      </c>
      <c r="AM33">
        <v>0</v>
      </c>
      <c r="AN33">
        <v>0</v>
      </c>
      <c r="AO33">
        <v>7.1018640000000008</v>
      </c>
      <c r="AP33">
        <v>5.3450233684428907</v>
      </c>
      <c r="AQ33">
        <v>0</v>
      </c>
      <c r="AR33">
        <v>21.335599999999996</v>
      </c>
      <c r="AS33">
        <v>14.23828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1023.4849193899133</v>
      </c>
      <c r="DN33">
        <v>35.366220178536452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394.99788928837455</v>
      </c>
      <c r="L34">
        <v>3.0002405534738839</v>
      </c>
      <c r="M34">
        <v>63.767907342853931</v>
      </c>
      <c r="N34">
        <v>25.46221240628347</v>
      </c>
      <c r="O34">
        <v>73.284865944453742</v>
      </c>
      <c r="P34">
        <v>20.453768492602958</v>
      </c>
      <c r="Q34">
        <v>4.0043706122448981</v>
      </c>
      <c r="R34">
        <v>18.619370424597363</v>
      </c>
      <c r="S34">
        <v>4.9964507836990597</v>
      </c>
      <c r="T34">
        <v>0</v>
      </c>
      <c r="U34">
        <v>50.754984732132058</v>
      </c>
      <c r="V34">
        <v>9.1029940119760475</v>
      </c>
      <c r="W34">
        <v>15.995829545454546</v>
      </c>
      <c r="X34">
        <v>64.790658004917461</v>
      </c>
      <c r="Y34">
        <v>0</v>
      </c>
      <c r="Z34">
        <v>2.8638167999999999</v>
      </c>
      <c r="AA34">
        <v>12.318788766731524</v>
      </c>
      <c r="AB34">
        <v>4.0977999999999994</v>
      </c>
      <c r="AC34">
        <v>0</v>
      </c>
      <c r="AD34">
        <v>0</v>
      </c>
      <c r="AE34">
        <v>21.712782000000004</v>
      </c>
      <c r="AF34">
        <v>6.1515000000000004</v>
      </c>
      <c r="AG34">
        <v>27.762659999999997</v>
      </c>
      <c r="AH34">
        <v>37.4328</v>
      </c>
      <c r="AI34">
        <v>1.3977499999999996</v>
      </c>
      <c r="AJ34">
        <v>0</v>
      </c>
      <c r="AK34">
        <v>22.295999999999999</v>
      </c>
      <c r="AL34">
        <v>64.150599999999997</v>
      </c>
      <c r="AM34">
        <v>0</v>
      </c>
      <c r="AN34">
        <v>0</v>
      </c>
      <c r="AO34">
        <v>7.1018640000000008</v>
      </c>
      <c r="AP34">
        <v>5.3450233684428907</v>
      </c>
      <c r="AQ34">
        <v>0</v>
      </c>
      <c r="AR34">
        <v>21.335599999999996</v>
      </c>
      <c r="AS34">
        <v>14.23828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964.12182552607305</v>
      </c>
      <c r="DN34">
        <v>33.314981552165321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345.0014435569243</v>
      </c>
      <c r="L35">
        <v>5.2967561176105775</v>
      </c>
      <c r="M35">
        <v>63.767907342853931</v>
      </c>
      <c r="N35">
        <v>25.46221240628347</v>
      </c>
      <c r="O35">
        <v>73.284865944453742</v>
      </c>
      <c r="P35">
        <v>20.453768492602958</v>
      </c>
      <c r="Q35">
        <v>4.0029260869565224</v>
      </c>
      <c r="R35">
        <v>18.619370424597363</v>
      </c>
      <c r="S35">
        <v>4.9965356683804627</v>
      </c>
      <c r="T35">
        <v>0</v>
      </c>
      <c r="U35">
        <v>51.471271092958077</v>
      </c>
      <c r="V35">
        <v>9.1029940119760475</v>
      </c>
      <c r="W35">
        <v>15.995829545454546</v>
      </c>
      <c r="X35">
        <v>64.790658004917461</v>
      </c>
      <c r="Y35">
        <v>0</v>
      </c>
      <c r="Z35">
        <v>2.8638167999999999</v>
      </c>
      <c r="AA35">
        <v>12.318788766731524</v>
      </c>
      <c r="AB35">
        <v>4.0977999999999994</v>
      </c>
      <c r="AC35">
        <v>0</v>
      </c>
      <c r="AD35">
        <v>0</v>
      </c>
      <c r="AE35">
        <v>21.712782000000004</v>
      </c>
      <c r="AF35">
        <v>6.1515000000000004</v>
      </c>
      <c r="AG35">
        <v>27.762659999999997</v>
      </c>
      <c r="AH35">
        <v>29.114399999999996</v>
      </c>
      <c r="AI35">
        <v>3.3545999999999991</v>
      </c>
      <c r="AJ35">
        <v>0</v>
      </c>
      <c r="AK35">
        <v>22.295999999999999</v>
      </c>
      <c r="AL35">
        <v>64.150599999999997</v>
      </c>
      <c r="AM35">
        <v>0</v>
      </c>
      <c r="AN35">
        <v>0</v>
      </c>
      <c r="AO35">
        <v>7.1018640000000008</v>
      </c>
      <c r="AP35">
        <v>5.3450233684428907</v>
      </c>
      <c r="AQ35">
        <v>0</v>
      </c>
      <c r="AR35">
        <v>5.8187999999999986</v>
      </c>
      <c r="AS35">
        <v>14.23828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897.55850811309813</v>
      </c>
      <c r="DN35">
        <v>31.014945518045838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295.0038197552837</v>
      </c>
      <c r="L36">
        <v>5.0797311979898323</v>
      </c>
      <c r="M36">
        <v>63.767907342853931</v>
      </c>
      <c r="N36">
        <v>25.46221240628347</v>
      </c>
      <c r="O36">
        <v>73.284865944453742</v>
      </c>
      <c r="P36">
        <v>20.453768492602958</v>
      </c>
      <c r="Q36">
        <v>4.0029260869565224</v>
      </c>
      <c r="R36">
        <v>18.619370424597363</v>
      </c>
      <c r="S36">
        <v>4.9965356683804627</v>
      </c>
      <c r="T36">
        <v>0</v>
      </c>
      <c r="U36">
        <v>51.562840391655016</v>
      </c>
      <c r="V36">
        <v>9.1029940119760475</v>
      </c>
      <c r="W36">
        <v>15.995829545454546</v>
      </c>
      <c r="X36">
        <v>64.790658004917461</v>
      </c>
      <c r="Y36">
        <v>0</v>
      </c>
      <c r="Z36">
        <v>2.8638167999999999</v>
      </c>
      <c r="AA36">
        <v>6.1420439766520554</v>
      </c>
      <c r="AB36">
        <v>4.0977999999999994</v>
      </c>
      <c r="AC36">
        <v>0</v>
      </c>
      <c r="AD36">
        <v>0</v>
      </c>
      <c r="AE36">
        <v>21.712782000000004</v>
      </c>
      <c r="AF36">
        <v>6.1515000000000004</v>
      </c>
      <c r="AG36">
        <v>27.762659999999997</v>
      </c>
      <c r="AH36">
        <v>29.114399999999996</v>
      </c>
      <c r="AI36">
        <v>5.0318999999999994</v>
      </c>
      <c r="AJ36">
        <v>0</v>
      </c>
      <c r="AK36">
        <v>22.295999999999999</v>
      </c>
      <c r="AL36">
        <v>64.150599999999997</v>
      </c>
      <c r="AM36">
        <v>0</v>
      </c>
      <c r="AN36">
        <v>0</v>
      </c>
      <c r="AO36">
        <v>7.1018640000000008</v>
      </c>
      <c r="AP36">
        <v>5.3450233684428907</v>
      </c>
      <c r="AQ36">
        <v>0</v>
      </c>
      <c r="AR36">
        <v>5.8187999999999986</v>
      </c>
      <c r="AS36">
        <v>14.23828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844.76051600254641</v>
      </c>
      <c r="DN36">
        <v>29.190413415953696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282.84387487080141</v>
      </c>
      <c r="L37">
        <v>5.1003736965529347</v>
      </c>
      <c r="M37">
        <v>63.767907342853931</v>
      </c>
      <c r="N37">
        <v>25.46221240628347</v>
      </c>
      <c r="O37">
        <v>73.284865944453742</v>
      </c>
      <c r="P37">
        <v>20.453768492602958</v>
      </c>
      <c r="Q37">
        <v>4.0605190000000002</v>
      </c>
      <c r="R37">
        <v>19.260678021125031</v>
      </c>
      <c r="S37">
        <v>5.0051706308169592</v>
      </c>
      <c r="T37">
        <v>0</v>
      </c>
      <c r="U37">
        <v>51.562840391655016</v>
      </c>
      <c r="V37">
        <v>9.1029940119760475</v>
      </c>
      <c r="W37">
        <v>15.995829545454546</v>
      </c>
      <c r="X37">
        <v>64.790658004917461</v>
      </c>
      <c r="Y37">
        <v>0</v>
      </c>
      <c r="Z37">
        <v>2.8638167999999999</v>
      </c>
      <c r="AA37">
        <v>6.1420439766520554</v>
      </c>
      <c r="AB37">
        <v>4.0977999999999994</v>
      </c>
      <c r="AC37">
        <v>0</v>
      </c>
      <c r="AD37">
        <v>0</v>
      </c>
      <c r="AE37">
        <v>21.712782000000004</v>
      </c>
      <c r="AF37">
        <v>6.1515000000000004</v>
      </c>
      <c r="AG37">
        <v>27.762659999999997</v>
      </c>
      <c r="AH37">
        <v>29.114399999999996</v>
      </c>
      <c r="AI37">
        <v>21.543241199999994</v>
      </c>
      <c r="AJ37">
        <v>0</v>
      </c>
      <c r="AK37">
        <v>22.295999999999999</v>
      </c>
      <c r="AL37">
        <v>26.873899999999995</v>
      </c>
      <c r="AM37">
        <v>0</v>
      </c>
      <c r="AN37">
        <v>0</v>
      </c>
      <c r="AO37">
        <v>7.1018640000000008</v>
      </c>
      <c r="AP37">
        <v>5.3450233684428907</v>
      </c>
      <c r="AQ37">
        <v>0</v>
      </c>
      <c r="AR37">
        <v>5.8187999999999986</v>
      </c>
      <c r="AS37">
        <v>14.23828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813.63877377966435</v>
      </c>
      <c r="DN37">
        <v>28.11502992492424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272.94473440551758</v>
      </c>
      <c r="L38">
        <v>5.1003736965529347</v>
      </c>
      <c r="M38">
        <v>63.767907342853931</v>
      </c>
      <c r="N38">
        <v>25.46221240628347</v>
      </c>
      <c r="O38">
        <v>73.284865944453742</v>
      </c>
      <c r="P38">
        <v>20.453768492602958</v>
      </c>
      <c r="Q38">
        <v>4</v>
      </c>
      <c r="R38">
        <v>18.616605478678338</v>
      </c>
      <c r="S38">
        <v>5.8856490023166028</v>
      </c>
      <c r="T38">
        <v>0</v>
      </c>
      <c r="U38">
        <v>51.562840391655016</v>
      </c>
      <c r="V38">
        <v>9.1029940119760475</v>
      </c>
      <c r="W38">
        <v>15.995829545454546</v>
      </c>
      <c r="X38">
        <v>64.790658004917461</v>
      </c>
      <c r="Y38">
        <v>0</v>
      </c>
      <c r="Z38">
        <v>2.8638167999999999</v>
      </c>
      <c r="AA38">
        <v>5.205122014111911</v>
      </c>
      <c r="AB38">
        <v>4.0977999999999994</v>
      </c>
      <c r="AC38">
        <v>0</v>
      </c>
      <c r="AD38">
        <v>0</v>
      </c>
      <c r="AE38">
        <v>21.712782000000004</v>
      </c>
      <c r="AF38">
        <v>6.1515000000000004</v>
      </c>
      <c r="AG38">
        <v>27.762659999999997</v>
      </c>
      <c r="AH38">
        <v>29.114399999999996</v>
      </c>
      <c r="AI38">
        <v>21.543241199999994</v>
      </c>
      <c r="AJ38">
        <v>0</v>
      </c>
      <c r="AK38">
        <v>22.295999999999999</v>
      </c>
      <c r="AL38">
        <v>26.873899999999995</v>
      </c>
      <c r="AM38">
        <v>0</v>
      </c>
      <c r="AN38">
        <v>0</v>
      </c>
      <c r="AO38">
        <v>7.1018640000000008</v>
      </c>
      <c r="AP38">
        <v>5.3450233684428907</v>
      </c>
      <c r="AQ38">
        <v>0</v>
      </c>
      <c r="AR38">
        <v>5.8187999999999986</v>
      </c>
      <c r="AS38">
        <v>14.23828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803.33466957215637</v>
      </c>
      <c r="DN38">
        <v>27.758958533661104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270.00029142623998</v>
      </c>
      <c r="L39">
        <v>5.151976134787148</v>
      </c>
      <c r="M39">
        <v>63.767907342853931</v>
      </c>
      <c r="N39">
        <v>25.46221240628347</v>
      </c>
      <c r="O39">
        <v>73.284865944453742</v>
      </c>
      <c r="P39">
        <v>20.453768492602958</v>
      </c>
      <c r="Q39">
        <v>4</v>
      </c>
      <c r="R39">
        <v>18.616605478678338</v>
      </c>
      <c r="S39">
        <v>5.1729117647058827</v>
      </c>
      <c r="T39">
        <v>0</v>
      </c>
      <c r="U39">
        <v>51.562840391655016</v>
      </c>
      <c r="V39">
        <v>9.1029940119760475</v>
      </c>
      <c r="W39">
        <v>15.995829545454546</v>
      </c>
      <c r="X39">
        <v>64.790658004917461</v>
      </c>
      <c r="Y39">
        <v>0</v>
      </c>
      <c r="Z39">
        <v>2.8638167999999999</v>
      </c>
      <c r="AA39">
        <v>4.8581138798377843</v>
      </c>
      <c r="AB39">
        <v>4.0977999999999994</v>
      </c>
      <c r="AC39">
        <v>0</v>
      </c>
      <c r="AD39">
        <v>0</v>
      </c>
      <c r="AE39">
        <v>21.712782000000004</v>
      </c>
      <c r="AF39">
        <v>6.1515000000000004</v>
      </c>
      <c r="AG39">
        <v>27.762659999999997</v>
      </c>
      <c r="AH39">
        <v>29.114399999999996</v>
      </c>
      <c r="AI39">
        <v>21.543241199999994</v>
      </c>
      <c r="AJ39">
        <v>0</v>
      </c>
      <c r="AK39">
        <v>22.295999999999999</v>
      </c>
      <c r="AL39">
        <v>26.873899999999995</v>
      </c>
      <c r="AM39">
        <v>0</v>
      </c>
      <c r="AN39">
        <v>0</v>
      </c>
      <c r="AO39">
        <v>7.1018640000000008</v>
      </c>
      <c r="AP39">
        <v>5.3450233684428907</v>
      </c>
      <c r="AQ39">
        <v>0</v>
      </c>
      <c r="AR39">
        <v>5.8187999999999986</v>
      </c>
      <c r="AS39">
        <v>4.7263999999999999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790.31992480785846</v>
      </c>
      <c r="DN39">
        <v>27.309237385030723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270.00029142623998</v>
      </c>
      <c r="L40">
        <v>5.151976134787148</v>
      </c>
      <c r="M40">
        <v>63.767907342853931</v>
      </c>
      <c r="N40">
        <v>25.46221240628347</v>
      </c>
      <c r="O40">
        <v>73.284865944453742</v>
      </c>
      <c r="P40">
        <v>20.453768492602958</v>
      </c>
      <c r="Q40">
        <v>4</v>
      </c>
      <c r="R40">
        <v>18.619370424597363</v>
      </c>
      <c r="S40">
        <v>5.1724627757352932</v>
      </c>
      <c r="T40">
        <v>0</v>
      </c>
      <c r="U40">
        <v>51.562840391655016</v>
      </c>
      <c r="V40">
        <v>9.1029940119760475</v>
      </c>
      <c r="W40">
        <v>15.995829545454546</v>
      </c>
      <c r="X40">
        <v>64.790658004917461</v>
      </c>
      <c r="Y40">
        <v>0</v>
      </c>
      <c r="Z40">
        <v>2.8638167999999999</v>
      </c>
      <c r="AA40">
        <v>4.1987984247169408</v>
      </c>
      <c r="AB40">
        <v>4.0977999999999994</v>
      </c>
      <c r="AC40">
        <v>0</v>
      </c>
      <c r="AD40">
        <v>0</v>
      </c>
      <c r="AE40">
        <v>21.712782000000004</v>
      </c>
      <c r="AF40">
        <v>6.1515000000000004</v>
      </c>
      <c r="AG40">
        <v>27.762659999999997</v>
      </c>
      <c r="AH40">
        <v>29.114399999999996</v>
      </c>
      <c r="AI40">
        <v>21.543241199999994</v>
      </c>
      <c r="AJ40">
        <v>0</v>
      </c>
      <c r="AK40">
        <v>22.295999999999999</v>
      </c>
      <c r="AL40">
        <v>26.873899999999995</v>
      </c>
      <c r="AM40">
        <v>0</v>
      </c>
      <c r="AN40">
        <v>0</v>
      </c>
      <c r="AO40">
        <v>7.1018640000000008</v>
      </c>
      <c r="AP40">
        <v>5.3450233684428907</v>
      </c>
      <c r="AQ40">
        <v>0</v>
      </c>
      <c r="AR40">
        <v>7.7583999999999991</v>
      </c>
      <c r="AS40">
        <v>4.431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791.27416716058008</v>
      </c>
      <c r="DN40">
        <v>27.342195534136874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272.3921496656788</v>
      </c>
      <c r="L41">
        <v>5.1518680691915097</v>
      </c>
      <c r="M41">
        <v>63.767907342853931</v>
      </c>
      <c r="N41">
        <v>25.46221240628347</v>
      </c>
      <c r="O41">
        <v>73.284865944453742</v>
      </c>
      <c r="P41">
        <v>20.453768492602958</v>
      </c>
      <c r="Q41">
        <v>4</v>
      </c>
      <c r="R41">
        <v>19.258239003711559</v>
      </c>
      <c r="S41">
        <v>5.0023014959723824</v>
      </c>
      <c r="T41">
        <v>0</v>
      </c>
      <c r="U41">
        <v>51.747942064221554</v>
      </c>
      <c r="V41">
        <v>8.431797010932975</v>
      </c>
      <c r="W41">
        <v>18.880771553176132</v>
      </c>
      <c r="X41">
        <v>64.790658004917461</v>
      </c>
      <c r="Y41">
        <v>0</v>
      </c>
      <c r="Z41">
        <v>2.8638167999999999</v>
      </c>
      <c r="AA41">
        <v>0</v>
      </c>
      <c r="AB41">
        <v>4.0977999999999994</v>
      </c>
      <c r="AC41">
        <v>0</v>
      </c>
      <c r="AD41">
        <v>0</v>
      </c>
      <c r="AE41">
        <v>21.712782000000004</v>
      </c>
      <c r="AF41">
        <v>6.1515000000000004</v>
      </c>
      <c r="AG41">
        <v>27.762659999999997</v>
      </c>
      <c r="AH41">
        <v>29.114399999999996</v>
      </c>
      <c r="AI41">
        <v>21.543241199999994</v>
      </c>
      <c r="AJ41">
        <v>0</v>
      </c>
      <c r="AK41">
        <v>22.295999999999999</v>
      </c>
      <c r="AL41">
        <v>26.873899999999995</v>
      </c>
      <c r="AM41">
        <v>0</v>
      </c>
      <c r="AN41">
        <v>0</v>
      </c>
      <c r="AO41">
        <v>7.1018640000000008</v>
      </c>
      <c r="AP41">
        <v>5.3450233684428907</v>
      </c>
      <c r="AQ41">
        <v>0</v>
      </c>
      <c r="AR41">
        <v>21.335599999999996</v>
      </c>
      <c r="AS41">
        <v>4.431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805.4230686935532</v>
      </c>
      <c r="DN41">
        <v>27.830999728886194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279.33285014677512</v>
      </c>
      <c r="L42">
        <v>5.162378562274081</v>
      </c>
      <c r="M42">
        <v>63.767907342853931</v>
      </c>
      <c r="N42">
        <v>25.46221240628347</v>
      </c>
      <c r="O42">
        <v>73.284865944453742</v>
      </c>
      <c r="P42">
        <v>20.453768492602958</v>
      </c>
      <c r="Q42">
        <v>4</v>
      </c>
      <c r="R42">
        <v>18.616605478678338</v>
      </c>
      <c r="S42">
        <v>5.0023014959723824</v>
      </c>
      <c r="T42">
        <v>0</v>
      </c>
      <c r="U42">
        <v>51.760159052503646</v>
      </c>
      <c r="V42">
        <v>6.3134772896500371</v>
      </c>
      <c r="W42">
        <v>19.191169507575758</v>
      </c>
      <c r="X42">
        <v>64.790658004917461</v>
      </c>
      <c r="Y42">
        <v>0</v>
      </c>
      <c r="Z42">
        <v>2.8638167999999999</v>
      </c>
      <c r="AA42">
        <v>0</v>
      </c>
      <c r="AB42">
        <v>4.0977999999999994</v>
      </c>
      <c r="AC42">
        <v>0</v>
      </c>
      <c r="AD42">
        <v>0</v>
      </c>
      <c r="AE42">
        <v>21.712782000000004</v>
      </c>
      <c r="AF42">
        <v>6.1515000000000004</v>
      </c>
      <c r="AG42">
        <v>27.762659999999997</v>
      </c>
      <c r="AH42">
        <v>29.114399999999996</v>
      </c>
      <c r="AI42">
        <v>21.543241199999994</v>
      </c>
      <c r="AJ42">
        <v>0</v>
      </c>
      <c r="AK42">
        <v>22.295999999999999</v>
      </c>
      <c r="AL42">
        <v>26.873899999999995</v>
      </c>
      <c r="AM42">
        <v>0</v>
      </c>
      <c r="AN42">
        <v>0</v>
      </c>
      <c r="AO42">
        <v>7.1018640000000008</v>
      </c>
      <c r="AP42">
        <v>5.3450233684428907</v>
      </c>
      <c r="AQ42">
        <v>0</v>
      </c>
      <c r="AR42">
        <v>21.335599999999996</v>
      </c>
      <c r="AS42">
        <v>4.431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809.78617799052199</v>
      </c>
      <c r="DN42">
        <v>27.981763102461759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279.32635880582171</v>
      </c>
      <c r="L43">
        <v>5.162378562274081</v>
      </c>
      <c r="M43">
        <v>63.767907342853931</v>
      </c>
      <c r="N43">
        <v>25.46221240628347</v>
      </c>
      <c r="O43">
        <v>73.284865944453742</v>
      </c>
      <c r="P43">
        <v>20.453768492602958</v>
      </c>
      <c r="Q43">
        <v>4</v>
      </c>
      <c r="R43">
        <v>18.616605478678338</v>
      </c>
      <c r="S43">
        <v>5.1507489709821428</v>
      </c>
      <c r="T43">
        <v>0</v>
      </c>
      <c r="U43">
        <v>51.760159052503646</v>
      </c>
      <c r="V43">
        <v>6.3134772896500371</v>
      </c>
      <c r="W43">
        <v>19.191169507575758</v>
      </c>
      <c r="X43">
        <v>64.790658004917461</v>
      </c>
      <c r="Y43">
        <v>0</v>
      </c>
      <c r="Z43">
        <v>2.8638167999999999</v>
      </c>
      <c r="AA43">
        <v>0</v>
      </c>
      <c r="AB43">
        <v>4.0977999999999994</v>
      </c>
      <c r="AC43">
        <v>0</v>
      </c>
      <c r="AD43">
        <v>0</v>
      </c>
      <c r="AE43">
        <v>21.712782000000004</v>
      </c>
      <c r="AF43">
        <v>6.1515000000000004</v>
      </c>
      <c r="AG43">
        <v>27.762659999999997</v>
      </c>
      <c r="AH43">
        <v>29.114399999999996</v>
      </c>
      <c r="AI43">
        <v>2.2363999999999993</v>
      </c>
      <c r="AJ43">
        <v>0</v>
      </c>
      <c r="AK43">
        <v>22.295999999999999</v>
      </c>
      <c r="AL43">
        <v>26.873899999999995</v>
      </c>
      <c r="AM43">
        <v>0</v>
      </c>
      <c r="AN43">
        <v>0</v>
      </c>
      <c r="AO43">
        <v>7.1018640000000008</v>
      </c>
      <c r="AP43">
        <v>5.3450233684428907</v>
      </c>
      <c r="AQ43">
        <v>0</v>
      </c>
      <c r="AR43">
        <v>7.7583999999999991</v>
      </c>
      <c r="AS43">
        <v>4.7263999999999999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778.42321231276082</v>
      </c>
      <c r="DN43">
        <v>26.898043714279471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319.9937299129416</v>
      </c>
      <c r="L44">
        <v>5.162378562274081</v>
      </c>
      <c r="M44">
        <v>63.767907342853931</v>
      </c>
      <c r="N44">
        <v>25.46221240628347</v>
      </c>
      <c r="O44">
        <v>73.284865944453742</v>
      </c>
      <c r="P44">
        <v>20.453768492602958</v>
      </c>
      <c r="Q44">
        <v>4</v>
      </c>
      <c r="R44">
        <v>18.616605478678338</v>
      </c>
      <c r="S44">
        <v>5.1507489709821428</v>
      </c>
      <c r="T44">
        <v>0</v>
      </c>
      <c r="U44">
        <v>51.760159052503646</v>
      </c>
      <c r="V44">
        <v>6.3134772896500371</v>
      </c>
      <c r="W44">
        <v>19.191169507575758</v>
      </c>
      <c r="X44">
        <v>64.790658004917461</v>
      </c>
      <c r="Y44">
        <v>0</v>
      </c>
      <c r="Z44">
        <v>2.8638167999999999</v>
      </c>
      <c r="AA44">
        <v>0</v>
      </c>
      <c r="AB44">
        <v>4.0977999999999994</v>
      </c>
      <c r="AC44">
        <v>0</v>
      </c>
      <c r="AD44">
        <v>0</v>
      </c>
      <c r="AE44">
        <v>21.712782000000004</v>
      </c>
      <c r="AF44">
        <v>6.1515000000000004</v>
      </c>
      <c r="AG44">
        <v>27.762659999999997</v>
      </c>
      <c r="AH44">
        <v>29.114399999999996</v>
      </c>
      <c r="AI44">
        <v>0</v>
      </c>
      <c r="AJ44">
        <v>0</v>
      </c>
      <c r="AK44">
        <v>22.295999999999999</v>
      </c>
      <c r="AL44">
        <v>26.873899999999995</v>
      </c>
      <c r="AM44">
        <v>0</v>
      </c>
      <c r="AN44">
        <v>0</v>
      </c>
      <c r="AO44">
        <v>7.1018640000000008</v>
      </c>
      <c r="AP44">
        <v>5.3450233684428907</v>
      </c>
      <c r="AQ44">
        <v>0</v>
      </c>
      <c r="AR44">
        <v>5.8187999999999986</v>
      </c>
      <c r="AS44">
        <v>4.7263999999999999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813.69577211447722</v>
      </c>
      <c r="DN44">
        <v>28.116855019682848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340.99312830503555</v>
      </c>
      <c r="L45">
        <v>3.4553707559032385</v>
      </c>
      <c r="M45">
        <v>63.767907342853931</v>
      </c>
      <c r="N45">
        <v>25.46221240628347</v>
      </c>
      <c r="O45">
        <v>73.284865944453742</v>
      </c>
      <c r="P45">
        <v>20.453768492602958</v>
      </c>
      <c r="Q45">
        <v>4</v>
      </c>
      <c r="R45">
        <v>18.616605478678338</v>
      </c>
      <c r="S45">
        <v>5.0023014959723824</v>
      </c>
      <c r="T45">
        <v>0</v>
      </c>
      <c r="U45">
        <v>51.760159052503646</v>
      </c>
      <c r="V45">
        <v>6.3134772896500371</v>
      </c>
      <c r="W45">
        <v>19.195713947430736</v>
      </c>
      <c r="X45">
        <v>64.790658004917461</v>
      </c>
      <c r="Y45">
        <v>0</v>
      </c>
      <c r="Z45">
        <v>2.8638167999999999</v>
      </c>
      <c r="AA45">
        <v>0</v>
      </c>
      <c r="AB45">
        <v>4.0977999999999994</v>
      </c>
      <c r="AC45">
        <v>0</v>
      </c>
      <c r="AD45">
        <v>0</v>
      </c>
      <c r="AE45">
        <v>21.712782000000004</v>
      </c>
      <c r="AF45">
        <v>6.1515000000000004</v>
      </c>
      <c r="AG45">
        <v>27.762659999999997</v>
      </c>
      <c r="AH45">
        <v>29.114399999999996</v>
      </c>
      <c r="AI45">
        <v>0</v>
      </c>
      <c r="AJ45">
        <v>0</v>
      </c>
      <c r="AK45">
        <v>22.295999999999999</v>
      </c>
      <c r="AL45">
        <v>26.873899999999995</v>
      </c>
      <c r="AM45">
        <v>0</v>
      </c>
      <c r="AN45">
        <v>0</v>
      </c>
      <c r="AO45">
        <v>7.1018640000000008</v>
      </c>
      <c r="AP45">
        <v>5.3450233684428907</v>
      </c>
      <c r="AQ45">
        <v>0</v>
      </c>
      <c r="AR45">
        <v>5.8187999999999986</v>
      </c>
      <c r="AS45">
        <v>5.9080000000000004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833.34683454598792</v>
      </c>
      <c r="DN45">
        <v>28.79588013874061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349.99321882461629</v>
      </c>
      <c r="L46">
        <v>3.2692104151884056</v>
      </c>
      <c r="M46">
        <v>63.767907342853931</v>
      </c>
      <c r="N46">
        <v>25.46221240628347</v>
      </c>
      <c r="O46">
        <v>73.284865944453742</v>
      </c>
      <c r="P46">
        <v>20.453768492602958</v>
      </c>
      <c r="Q46">
        <v>4</v>
      </c>
      <c r="R46">
        <v>18.616605478678338</v>
      </c>
      <c r="S46">
        <v>5.0023014959723824</v>
      </c>
      <c r="T46">
        <v>0</v>
      </c>
      <c r="U46">
        <v>51.760159052503646</v>
      </c>
      <c r="V46">
        <v>6.3134772896500371</v>
      </c>
      <c r="W46">
        <v>19.195713947430736</v>
      </c>
      <c r="X46">
        <v>64.790658004917461</v>
      </c>
      <c r="Y46">
        <v>0</v>
      </c>
      <c r="Z46">
        <v>2.8638167999999999</v>
      </c>
      <c r="AA46">
        <v>0</v>
      </c>
      <c r="AB46">
        <v>4.0977999999999994</v>
      </c>
      <c r="AC46">
        <v>0</v>
      </c>
      <c r="AD46">
        <v>0</v>
      </c>
      <c r="AE46">
        <v>21.712782000000004</v>
      </c>
      <c r="AF46">
        <v>6.1515000000000004</v>
      </c>
      <c r="AG46">
        <v>27.762659999999997</v>
      </c>
      <c r="AH46">
        <v>27.034799999999997</v>
      </c>
      <c r="AI46">
        <v>0</v>
      </c>
      <c r="AJ46">
        <v>0</v>
      </c>
      <c r="AK46">
        <v>22.295999999999999</v>
      </c>
      <c r="AL46">
        <v>26.873899999999995</v>
      </c>
      <c r="AM46">
        <v>0</v>
      </c>
      <c r="AN46">
        <v>0</v>
      </c>
      <c r="AO46">
        <v>7.1018640000000008</v>
      </c>
      <c r="AP46">
        <v>5.3450233684428907</v>
      </c>
      <c r="AQ46">
        <v>0</v>
      </c>
      <c r="AR46">
        <v>5.8187999999999986</v>
      </c>
      <c r="AS46">
        <v>5.9080000000000004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839.85623809302365</v>
      </c>
      <c r="DN46">
        <v>29.020806770570655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352.99324817437537</v>
      </c>
      <c r="L47">
        <v>3.0001935561087709</v>
      </c>
      <c r="M47">
        <v>63.767907342853931</v>
      </c>
      <c r="N47">
        <v>25.46221240628347</v>
      </c>
      <c r="O47">
        <v>73.284865944453742</v>
      </c>
      <c r="P47">
        <v>20.453768492602958</v>
      </c>
      <c r="Q47">
        <v>4</v>
      </c>
      <c r="R47">
        <v>18.616605478678338</v>
      </c>
      <c r="S47">
        <v>5.0023014959723824</v>
      </c>
      <c r="T47">
        <v>0</v>
      </c>
      <c r="U47">
        <v>51.760159052503646</v>
      </c>
      <c r="V47">
        <v>6.3134772896500371</v>
      </c>
      <c r="W47">
        <v>19.195713947430736</v>
      </c>
      <c r="X47">
        <v>64.790658004917461</v>
      </c>
      <c r="Y47">
        <v>0</v>
      </c>
      <c r="Z47">
        <v>2.8638167999999999</v>
      </c>
      <c r="AA47">
        <v>0</v>
      </c>
      <c r="AB47">
        <v>4.0977999999999994</v>
      </c>
      <c r="AC47">
        <v>0</v>
      </c>
      <c r="AD47">
        <v>0</v>
      </c>
      <c r="AE47">
        <v>21.712782000000004</v>
      </c>
      <c r="AF47">
        <v>6.1515000000000004</v>
      </c>
      <c r="AG47">
        <v>27.762659999999997</v>
      </c>
      <c r="AH47">
        <v>27.034799999999997</v>
      </c>
      <c r="AI47">
        <v>0</v>
      </c>
      <c r="AJ47">
        <v>0</v>
      </c>
      <c r="AK47">
        <v>22.295999999999999</v>
      </c>
      <c r="AL47">
        <v>26.873899999999995</v>
      </c>
      <c r="AM47">
        <v>0</v>
      </c>
      <c r="AN47">
        <v>0</v>
      </c>
      <c r="AO47">
        <v>7.1018640000000008</v>
      </c>
      <c r="AP47">
        <v>5.3450233684428907</v>
      </c>
      <c r="AQ47">
        <v>0</v>
      </c>
      <c r="AR47">
        <v>5.8187999999999986</v>
      </c>
      <c r="AS47">
        <v>5.9080000000000004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842.49603476516268</v>
      </c>
      <c r="DN47">
        <v>29.112022589111202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352.99324817437537</v>
      </c>
      <c r="L48">
        <v>3.0001935561087709</v>
      </c>
      <c r="M48">
        <v>63.767907342853931</v>
      </c>
      <c r="N48">
        <v>25.46221240628347</v>
      </c>
      <c r="O48">
        <v>73.284865944453742</v>
      </c>
      <c r="P48">
        <v>20.453768492602958</v>
      </c>
      <c r="Q48">
        <v>4</v>
      </c>
      <c r="R48">
        <v>18.616605478678338</v>
      </c>
      <c r="S48">
        <v>5.0023014959723824</v>
      </c>
      <c r="T48">
        <v>0</v>
      </c>
      <c r="U48">
        <v>51.760159052503646</v>
      </c>
      <c r="V48">
        <v>6.3134772896500371</v>
      </c>
      <c r="W48">
        <v>19.195713947430736</v>
      </c>
      <c r="X48">
        <v>64.790658004917461</v>
      </c>
      <c r="Y48">
        <v>0</v>
      </c>
      <c r="Z48">
        <v>2.8638167999999999</v>
      </c>
      <c r="AA48">
        <v>0</v>
      </c>
      <c r="AB48">
        <v>4.0977999999999994</v>
      </c>
      <c r="AC48">
        <v>0</v>
      </c>
      <c r="AD48">
        <v>0</v>
      </c>
      <c r="AE48">
        <v>21.712782000000004</v>
      </c>
      <c r="AF48">
        <v>6.1515000000000004</v>
      </c>
      <c r="AG48">
        <v>27.762659999999997</v>
      </c>
      <c r="AH48">
        <v>27.034799999999997</v>
      </c>
      <c r="AI48">
        <v>0</v>
      </c>
      <c r="AJ48">
        <v>0</v>
      </c>
      <c r="AK48">
        <v>22.295999999999999</v>
      </c>
      <c r="AL48">
        <v>26.873899999999995</v>
      </c>
      <c r="AM48">
        <v>0</v>
      </c>
      <c r="AN48">
        <v>0</v>
      </c>
      <c r="AO48">
        <v>7.1018640000000008</v>
      </c>
      <c r="AP48">
        <v>5.3450233684428907</v>
      </c>
      <c r="AQ48">
        <v>0</v>
      </c>
      <c r="AR48">
        <v>5.8187999999999986</v>
      </c>
      <c r="AS48">
        <v>5.9080000000000004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842.49603476516268</v>
      </c>
      <c r="DN48">
        <v>29.112022589111202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356.99396081411879</v>
      </c>
      <c r="L49">
        <v>3.0001935561087709</v>
      </c>
      <c r="M49">
        <v>63.767907342853931</v>
      </c>
      <c r="N49">
        <v>25.46221240628347</v>
      </c>
      <c r="O49">
        <v>73.284865944453742</v>
      </c>
      <c r="P49">
        <v>20.453768492602958</v>
      </c>
      <c r="Q49">
        <v>4.0029260869565224</v>
      </c>
      <c r="R49">
        <v>18.616605478678338</v>
      </c>
      <c r="S49">
        <v>4.9976761480466081</v>
      </c>
      <c r="T49">
        <v>0</v>
      </c>
      <c r="U49">
        <v>51.760159052503646</v>
      </c>
      <c r="V49">
        <v>6.3134772896500371</v>
      </c>
      <c r="W49">
        <v>19.195713947430736</v>
      </c>
      <c r="X49">
        <v>64.790658004917461</v>
      </c>
      <c r="Y49">
        <v>0</v>
      </c>
      <c r="Z49">
        <v>2.8638167999999999</v>
      </c>
      <c r="AA49">
        <v>0</v>
      </c>
      <c r="AB49">
        <v>4.0977999999999994</v>
      </c>
      <c r="AC49">
        <v>0</v>
      </c>
      <c r="AD49">
        <v>0</v>
      </c>
      <c r="AE49">
        <v>21.712782000000004</v>
      </c>
      <c r="AF49">
        <v>6.1515000000000004</v>
      </c>
      <c r="AG49">
        <v>27.762659999999997</v>
      </c>
      <c r="AH49">
        <v>27.034799999999997</v>
      </c>
      <c r="AI49">
        <v>0</v>
      </c>
      <c r="AJ49">
        <v>0</v>
      </c>
      <c r="AK49">
        <v>22.295999999999999</v>
      </c>
      <c r="AL49">
        <v>18.204899999999999</v>
      </c>
      <c r="AM49">
        <v>0</v>
      </c>
      <c r="AN49">
        <v>0</v>
      </c>
      <c r="AO49">
        <v>7.1018640000000008</v>
      </c>
      <c r="AP49">
        <v>5.3450233684428907</v>
      </c>
      <c r="AQ49">
        <v>0</v>
      </c>
      <c r="AR49">
        <v>21.335599999999996</v>
      </c>
      <c r="AS49">
        <v>5.9080000000000004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852.98056465230832</v>
      </c>
      <c r="DN49">
        <v>29.474306080739655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359.99398472083925</v>
      </c>
      <c r="L50">
        <v>3.0001935561087709</v>
      </c>
      <c r="M50">
        <v>63.767907342853931</v>
      </c>
      <c r="N50">
        <v>25.46221240628347</v>
      </c>
      <c r="O50">
        <v>73.284865944453742</v>
      </c>
      <c r="P50">
        <v>20.453768492602958</v>
      </c>
      <c r="Q50">
        <v>4.0029260869565224</v>
      </c>
      <c r="R50">
        <v>18.616605478678338</v>
      </c>
      <c r="S50">
        <v>4.9976761480466081</v>
      </c>
      <c r="T50">
        <v>0</v>
      </c>
      <c r="U50">
        <v>51.760159052503646</v>
      </c>
      <c r="V50">
        <v>6.3134772896500371</v>
      </c>
      <c r="W50">
        <v>19.195713947430736</v>
      </c>
      <c r="X50">
        <v>64.790658004917461</v>
      </c>
      <c r="Y50">
        <v>0</v>
      </c>
      <c r="Z50">
        <v>2.8638167999999999</v>
      </c>
      <c r="AA50">
        <v>0</v>
      </c>
      <c r="AB50">
        <v>4.0977999999999994</v>
      </c>
      <c r="AC50">
        <v>0</v>
      </c>
      <c r="AD50">
        <v>0</v>
      </c>
      <c r="AE50">
        <v>21.712782000000004</v>
      </c>
      <c r="AF50">
        <v>6.1515000000000004</v>
      </c>
      <c r="AG50">
        <v>27.762659999999997</v>
      </c>
      <c r="AH50">
        <v>27.034799999999997</v>
      </c>
      <c r="AI50">
        <v>0</v>
      </c>
      <c r="AJ50">
        <v>0</v>
      </c>
      <c r="AK50">
        <v>22.295999999999999</v>
      </c>
      <c r="AL50">
        <v>18.204899999999999</v>
      </c>
      <c r="AM50">
        <v>0</v>
      </c>
      <c r="AN50">
        <v>0</v>
      </c>
      <c r="AO50">
        <v>7.1018640000000008</v>
      </c>
      <c r="AP50">
        <v>5.3450233684428907</v>
      </c>
      <c r="AQ50">
        <v>0</v>
      </c>
      <c r="AR50">
        <v>21.335599999999996</v>
      </c>
      <c r="AS50">
        <v>5.9080000000000004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855.88038776088547</v>
      </c>
      <c r="DN50">
        <v>29.574506878882904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357.99262359208171</v>
      </c>
      <c r="L51">
        <v>3.0001935561087709</v>
      </c>
      <c r="M51">
        <v>63.767907342853931</v>
      </c>
      <c r="N51">
        <v>25.46221240628347</v>
      </c>
      <c r="O51">
        <v>73.284865944453742</v>
      </c>
      <c r="P51">
        <v>20.453768492602958</v>
      </c>
      <c r="Q51">
        <v>4.0029260869565224</v>
      </c>
      <c r="R51">
        <v>18.616605478678338</v>
      </c>
      <c r="S51">
        <v>4.9976761480466081</v>
      </c>
      <c r="T51">
        <v>0</v>
      </c>
      <c r="U51">
        <v>51.760159052503646</v>
      </c>
      <c r="V51">
        <v>6.1064780342516753</v>
      </c>
      <c r="W51">
        <v>19.191169507575758</v>
      </c>
      <c r="X51">
        <v>64.790658004917461</v>
      </c>
      <c r="Y51">
        <v>0</v>
      </c>
      <c r="Z51">
        <v>0</v>
      </c>
      <c r="AA51">
        <v>0</v>
      </c>
      <c r="AB51">
        <v>4.0977999999999994</v>
      </c>
      <c r="AC51">
        <v>0</v>
      </c>
      <c r="AD51">
        <v>0</v>
      </c>
      <c r="AE51">
        <v>21.712782000000004</v>
      </c>
      <c r="AF51">
        <v>6.1515000000000004</v>
      </c>
      <c r="AG51">
        <v>27.762659999999997</v>
      </c>
      <c r="AH51">
        <v>27.034799999999997</v>
      </c>
      <c r="AI51">
        <v>0</v>
      </c>
      <c r="AJ51">
        <v>0</v>
      </c>
      <c r="AK51">
        <v>22.295999999999999</v>
      </c>
      <c r="AL51">
        <v>18.204899999999999</v>
      </c>
      <c r="AM51">
        <v>0</v>
      </c>
      <c r="AN51">
        <v>0</v>
      </c>
      <c r="AO51">
        <v>7.1018640000000008</v>
      </c>
      <c r="AP51">
        <v>5.3450233684428907</v>
      </c>
      <c r="AQ51">
        <v>0</v>
      </c>
      <c r="AR51">
        <v>5.8187999999999986</v>
      </c>
      <c r="AS51">
        <v>5.9080000000000004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835.97468979401572</v>
      </c>
      <c r="DN51">
        <v>28.886683221742064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364.29832576165182</v>
      </c>
      <c r="L52">
        <v>3.0001935561087709</v>
      </c>
      <c r="M52">
        <v>63.767907342853931</v>
      </c>
      <c r="N52">
        <v>25.46221240628347</v>
      </c>
      <c r="O52">
        <v>73.284865944453742</v>
      </c>
      <c r="P52">
        <v>20.453768492602958</v>
      </c>
      <c r="Q52">
        <v>4.0029260869565224</v>
      </c>
      <c r="R52">
        <v>18.616605478678338</v>
      </c>
      <c r="S52">
        <v>4.9976761480466081</v>
      </c>
      <c r="T52">
        <v>0</v>
      </c>
      <c r="U52">
        <v>51.760159052503646</v>
      </c>
      <c r="V52">
        <v>6.1064780342516753</v>
      </c>
      <c r="W52">
        <v>19.191169507575758</v>
      </c>
      <c r="X52">
        <v>64.790658004917461</v>
      </c>
      <c r="Y52">
        <v>0</v>
      </c>
      <c r="Z52">
        <v>0</v>
      </c>
      <c r="AA52">
        <v>0</v>
      </c>
      <c r="AB52">
        <v>4.0977999999999994</v>
      </c>
      <c r="AC52">
        <v>0</v>
      </c>
      <c r="AD52">
        <v>0</v>
      </c>
      <c r="AE52">
        <v>21.712782000000004</v>
      </c>
      <c r="AF52">
        <v>6.1515000000000004</v>
      </c>
      <c r="AG52">
        <v>27.762659999999997</v>
      </c>
      <c r="AH52">
        <v>27.034799999999997</v>
      </c>
      <c r="AI52">
        <v>0</v>
      </c>
      <c r="AJ52">
        <v>0</v>
      </c>
      <c r="AK52">
        <v>22.295999999999999</v>
      </c>
      <c r="AL52">
        <v>18.204899999999999</v>
      </c>
      <c r="AM52">
        <v>0</v>
      </c>
      <c r="AN52">
        <v>0</v>
      </c>
      <c r="AO52">
        <v>7.1018640000000008</v>
      </c>
      <c r="AP52">
        <v>5.3450233684428907</v>
      </c>
      <c r="AQ52">
        <v>0</v>
      </c>
      <c r="AR52">
        <v>5.8187999999999986</v>
      </c>
      <c r="AS52">
        <v>5.9080000000000004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842.06978151234705</v>
      </c>
      <c r="DN52">
        <v>29.097293672980673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389.99420723911203</v>
      </c>
      <c r="L53">
        <v>3.0001935561087709</v>
      </c>
      <c r="M53">
        <v>63.767907342853931</v>
      </c>
      <c r="N53">
        <v>25.46221240628347</v>
      </c>
      <c r="O53">
        <v>73.284865944453742</v>
      </c>
      <c r="P53">
        <v>20.453768492602958</v>
      </c>
      <c r="Q53">
        <v>4.0029260869565224</v>
      </c>
      <c r="R53">
        <v>18.616605478678338</v>
      </c>
      <c r="S53">
        <v>4.9976761480466081</v>
      </c>
      <c r="T53">
        <v>0</v>
      </c>
      <c r="U53">
        <v>51.760159052503646</v>
      </c>
      <c r="V53">
        <v>6.1064780342516753</v>
      </c>
      <c r="W53">
        <v>19.191169507575758</v>
      </c>
      <c r="X53">
        <v>64.790658004917461</v>
      </c>
      <c r="Y53">
        <v>0</v>
      </c>
      <c r="Z53">
        <v>0</v>
      </c>
      <c r="AA53">
        <v>0</v>
      </c>
      <c r="AB53">
        <v>4.0977999999999994</v>
      </c>
      <c r="AC53">
        <v>0</v>
      </c>
      <c r="AD53">
        <v>0</v>
      </c>
      <c r="AE53">
        <v>21.712782000000004</v>
      </c>
      <c r="AF53">
        <v>6.1515000000000004</v>
      </c>
      <c r="AG53">
        <v>27.762659999999997</v>
      </c>
      <c r="AH53">
        <v>27.034799999999997</v>
      </c>
      <c r="AI53">
        <v>0</v>
      </c>
      <c r="AJ53">
        <v>0</v>
      </c>
      <c r="AK53">
        <v>22.295999999999999</v>
      </c>
      <c r="AL53">
        <v>18.204899999999999</v>
      </c>
      <c r="AM53">
        <v>0</v>
      </c>
      <c r="AN53">
        <v>0</v>
      </c>
      <c r="AO53">
        <v>7.1018640000000008</v>
      </c>
      <c r="AP53">
        <v>5.3450233684428907</v>
      </c>
      <c r="AQ53">
        <v>0</v>
      </c>
      <c r="AR53">
        <v>5.8187999999999986</v>
      </c>
      <c r="AS53">
        <v>5.9080000000000004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866.90742055064004</v>
      </c>
      <c r="DN53">
        <v>29.955536112147943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395.99424842380472</v>
      </c>
      <c r="L54">
        <v>3.0001935561087709</v>
      </c>
      <c r="M54">
        <v>63.767907342853931</v>
      </c>
      <c r="N54">
        <v>25.46221240628347</v>
      </c>
      <c r="O54">
        <v>73.284865944453742</v>
      </c>
      <c r="P54">
        <v>20.453768492602958</v>
      </c>
      <c r="Q54">
        <v>4.0029260869565224</v>
      </c>
      <c r="R54">
        <v>18.616605478678338</v>
      </c>
      <c r="S54">
        <v>4.9976761480466081</v>
      </c>
      <c r="T54">
        <v>0</v>
      </c>
      <c r="U54">
        <v>51.760159052503646</v>
      </c>
      <c r="V54">
        <v>6.1064780342516753</v>
      </c>
      <c r="W54">
        <v>19.191169507575758</v>
      </c>
      <c r="X54">
        <v>64.790658004917461</v>
      </c>
      <c r="Y54">
        <v>0</v>
      </c>
      <c r="Z54">
        <v>0</v>
      </c>
      <c r="AA54">
        <v>0</v>
      </c>
      <c r="AB54">
        <v>4.0977999999999994</v>
      </c>
      <c r="AC54">
        <v>0</v>
      </c>
      <c r="AD54">
        <v>0</v>
      </c>
      <c r="AE54">
        <v>21.712782000000004</v>
      </c>
      <c r="AF54">
        <v>6.1515000000000004</v>
      </c>
      <c r="AG54">
        <v>27.762659999999997</v>
      </c>
      <c r="AH54">
        <v>27.034799999999997</v>
      </c>
      <c r="AI54">
        <v>0</v>
      </c>
      <c r="AJ54">
        <v>0</v>
      </c>
      <c r="AK54">
        <v>22.295999999999999</v>
      </c>
      <c r="AL54">
        <v>18.204899999999999</v>
      </c>
      <c r="AM54">
        <v>0</v>
      </c>
      <c r="AN54">
        <v>0</v>
      </c>
      <c r="AO54">
        <v>7.1018640000000008</v>
      </c>
      <c r="AP54">
        <v>5.3450233684428907</v>
      </c>
      <c r="AQ54">
        <v>0</v>
      </c>
      <c r="AR54">
        <v>5.8187999999999986</v>
      </c>
      <c r="AS54">
        <v>5.9080000000000004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872.70706036035199</v>
      </c>
      <c r="DN54">
        <v>30.155937487128686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376.99346930129838</v>
      </c>
      <c r="L55">
        <v>3.5795947700146815</v>
      </c>
      <c r="M55">
        <v>63.767907342853931</v>
      </c>
      <c r="N55">
        <v>25.46221240628347</v>
      </c>
      <c r="O55">
        <v>73.284865944453742</v>
      </c>
      <c r="P55">
        <v>20.453768492602958</v>
      </c>
      <c r="Q55">
        <v>4.0034482758620697</v>
      </c>
      <c r="R55">
        <v>18.616605478678338</v>
      </c>
      <c r="S55">
        <v>4.9981185324553152</v>
      </c>
      <c r="T55">
        <v>0</v>
      </c>
      <c r="U55">
        <v>51.760159052503646</v>
      </c>
      <c r="V55">
        <v>6.1064780342516753</v>
      </c>
      <c r="W55">
        <v>19.191169507575758</v>
      </c>
      <c r="X55">
        <v>64.790658004917461</v>
      </c>
      <c r="Y55">
        <v>0</v>
      </c>
      <c r="Z55">
        <v>0</v>
      </c>
      <c r="AA55">
        <v>0</v>
      </c>
      <c r="AB55">
        <v>4.0977999999999994</v>
      </c>
      <c r="AC55">
        <v>0</v>
      </c>
      <c r="AD55">
        <v>0</v>
      </c>
      <c r="AE55">
        <v>21.712782000000004</v>
      </c>
      <c r="AF55">
        <v>6.1515000000000004</v>
      </c>
      <c r="AG55">
        <v>27.762659999999997</v>
      </c>
      <c r="AH55">
        <v>27.034799999999997</v>
      </c>
      <c r="AI55">
        <v>0</v>
      </c>
      <c r="AJ55">
        <v>0</v>
      </c>
      <c r="AK55">
        <v>22.295999999999999</v>
      </c>
      <c r="AL55">
        <v>18.204899999999999</v>
      </c>
      <c r="AM55">
        <v>0</v>
      </c>
      <c r="AN55">
        <v>0</v>
      </c>
      <c r="AO55">
        <v>7.1018640000000008</v>
      </c>
      <c r="AP55">
        <v>5.3450233684428907</v>
      </c>
      <c r="AQ55">
        <v>0</v>
      </c>
      <c r="AR55">
        <v>5.8187999999999986</v>
      </c>
      <c r="AS55">
        <v>5.9080000000000004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854.90188884623626</v>
      </c>
      <c r="DN55">
        <v>29.540695665958157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371.99407722075637</v>
      </c>
      <c r="L56">
        <v>3.0208994867287542</v>
      </c>
      <c r="M56">
        <v>63.767907342853931</v>
      </c>
      <c r="N56">
        <v>25.46221240628347</v>
      </c>
      <c r="O56">
        <v>73.284865944453742</v>
      </c>
      <c r="P56">
        <v>20.453768492602958</v>
      </c>
      <c r="Q56">
        <v>4.0034482758620697</v>
      </c>
      <c r="R56">
        <v>18.616605478678338</v>
      </c>
      <c r="S56">
        <v>4.9981185324553152</v>
      </c>
      <c r="T56">
        <v>0</v>
      </c>
      <c r="U56">
        <v>51.760159052503646</v>
      </c>
      <c r="V56">
        <v>6.1064780342516753</v>
      </c>
      <c r="W56">
        <v>19.191169507575758</v>
      </c>
      <c r="X56">
        <v>64.790658004917461</v>
      </c>
      <c r="Y56">
        <v>0</v>
      </c>
      <c r="Z56">
        <v>0</v>
      </c>
      <c r="AA56">
        <v>0</v>
      </c>
      <c r="AB56">
        <v>4.0977999999999994</v>
      </c>
      <c r="AC56">
        <v>0</v>
      </c>
      <c r="AD56">
        <v>0</v>
      </c>
      <c r="AE56">
        <v>21.712782000000004</v>
      </c>
      <c r="AF56">
        <v>6.1515000000000004</v>
      </c>
      <c r="AG56">
        <v>27.762659999999997</v>
      </c>
      <c r="AH56">
        <v>27.034799999999997</v>
      </c>
      <c r="AI56">
        <v>0</v>
      </c>
      <c r="AJ56">
        <v>0</v>
      </c>
      <c r="AK56">
        <v>22.295999999999999</v>
      </c>
      <c r="AL56">
        <v>18.204899999999999</v>
      </c>
      <c r="AM56">
        <v>0</v>
      </c>
      <c r="AN56">
        <v>0</v>
      </c>
      <c r="AO56">
        <v>7.1018640000000008</v>
      </c>
      <c r="AP56">
        <v>5.3450233684428907</v>
      </c>
      <c r="AQ56">
        <v>0</v>
      </c>
      <c r="AR56">
        <v>5.8187999999999986</v>
      </c>
      <c r="AS56">
        <v>5.9080000000000004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849.52944159911374</v>
      </c>
      <c r="DN56">
        <v>29.355055549252757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394.99362068676714</v>
      </c>
      <c r="L57">
        <v>3.0001709986320111</v>
      </c>
      <c r="M57">
        <v>63.767907342853931</v>
      </c>
      <c r="N57">
        <v>25.46221240628347</v>
      </c>
      <c r="O57">
        <v>73.284865944453742</v>
      </c>
      <c r="P57">
        <v>20.453768492602958</v>
      </c>
      <c r="Q57">
        <v>4.0034482758620697</v>
      </c>
      <c r="R57">
        <v>18.616605478678338</v>
      </c>
      <c r="S57">
        <v>4.9981185324553152</v>
      </c>
      <c r="T57">
        <v>0</v>
      </c>
      <c r="U57">
        <v>51.760159052503646</v>
      </c>
      <c r="V57">
        <v>6.1064780342516753</v>
      </c>
      <c r="W57">
        <v>19.191169507575758</v>
      </c>
      <c r="X57">
        <v>64.790658004917461</v>
      </c>
      <c r="Y57">
        <v>0</v>
      </c>
      <c r="Z57">
        <v>0</v>
      </c>
      <c r="AA57">
        <v>0</v>
      </c>
      <c r="AB57">
        <v>4.0977999999999994</v>
      </c>
      <c r="AC57">
        <v>0</v>
      </c>
      <c r="AD57">
        <v>0</v>
      </c>
      <c r="AE57">
        <v>21.712782000000004</v>
      </c>
      <c r="AF57">
        <v>6.1515000000000004</v>
      </c>
      <c r="AG57">
        <v>27.762659999999997</v>
      </c>
      <c r="AH57">
        <v>27.034799999999997</v>
      </c>
      <c r="AI57">
        <v>0</v>
      </c>
      <c r="AJ57">
        <v>0</v>
      </c>
      <c r="AK57">
        <v>22.295999999999999</v>
      </c>
      <c r="AL57">
        <v>18.204899999999999</v>
      </c>
      <c r="AM57">
        <v>0</v>
      </c>
      <c r="AN57">
        <v>0</v>
      </c>
      <c r="AO57">
        <v>7.1018640000000008</v>
      </c>
      <c r="AP57">
        <v>5.3450233684428907</v>
      </c>
      <c r="AQ57">
        <v>0</v>
      </c>
      <c r="AR57">
        <v>5.8187999999999986</v>
      </c>
      <c r="AS57">
        <v>5.9080000000000004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871.74076415828154</v>
      </c>
      <c r="DN57">
        <v>30.122547967999143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418.05456017955555</v>
      </c>
      <c r="L58">
        <v>3.0002405534738839</v>
      </c>
      <c r="M58">
        <v>63.767907342853931</v>
      </c>
      <c r="N58">
        <v>25.46221240628347</v>
      </c>
      <c r="O58">
        <v>73.284865944453742</v>
      </c>
      <c r="P58">
        <v>20.453768492602958</v>
      </c>
      <c r="Q58">
        <v>4.0043706122448981</v>
      </c>
      <c r="R58">
        <v>18.619370424597363</v>
      </c>
      <c r="S58">
        <v>4.9964507836990597</v>
      </c>
      <c r="T58">
        <v>0</v>
      </c>
      <c r="U58">
        <v>51.760159052503646</v>
      </c>
      <c r="V58">
        <v>6.1064780342516753</v>
      </c>
      <c r="W58">
        <v>19.191169507575758</v>
      </c>
      <c r="X58">
        <v>64.790658004917461</v>
      </c>
      <c r="Y58">
        <v>0</v>
      </c>
      <c r="Z58">
        <v>0</v>
      </c>
      <c r="AA58">
        <v>0</v>
      </c>
      <c r="AB58">
        <v>4.0977999999999994</v>
      </c>
      <c r="AC58">
        <v>0</v>
      </c>
      <c r="AD58">
        <v>0</v>
      </c>
      <c r="AE58">
        <v>21.712782000000004</v>
      </c>
      <c r="AF58">
        <v>6.1515000000000004</v>
      </c>
      <c r="AG58">
        <v>27.762659999999997</v>
      </c>
      <c r="AH58">
        <v>27.034799999999997</v>
      </c>
      <c r="AI58">
        <v>0</v>
      </c>
      <c r="AJ58">
        <v>0</v>
      </c>
      <c r="AK58">
        <v>22.295999999999999</v>
      </c>
      <c r="AL58">
        <v>18.204899999999999</v>
      </c>
      <c r="AM58">
        <v>0</v>
      </c>
      <c r="AN58">
        <v>0</v>
      </c>
      <c r="AO58">
        <v>7.1018640000000008</v>
      </c>
      <c r="AP58">
        <v>5.3450233684428907</v>
      </c>
      <c r="AQ58">
        <v>0</v>
      </c>
      <c r="AR58">
        <v>5.8187999999999986</v>
      </c>
      <c r="AS58">
        <v>5.9080000000000004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894.03348761148709</v>
      </c>
      <c r="DN58">
        <v>30.892853095969418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434.9965536454531</v>
      </c>
      <c r="L59">
        <v>6.6728620373065821</v>
      </c>
      <c r="M59">
        <v>63.767907342853931</v>
      </c>
      <c r="N59">
        <v>25.46221240628347</v>
      </c>
      <c r="O59">
        <v>73.284865944453742</v>
      </c>
      <c r="P59">
        <v>20.453768492602958</v>
      </c>
      <c r="Q59">
        <v>8.7822282608695659</v>
      </c>
      <c r="R59">
        <v>18.619370424597363</v>
      </c>
      <c r="S59">
        <v>11.586402195217561</v>
      </c>
      <c r="T59">
        <v>0</v>
      </c>
      <c r="U59">
        <v>51.760159052503646</v>
      </c>
      <c r="V59">
        <v>6.1064780342516753</v>
      </c>
      <c r="W59">
        <v>19.195713947430736</v>
      </c>
      <c r="X59">
        <v>64.790658004917461</v>
      </c>
      <c r="Y59">
        <v>0</v>
      </c>
      <c r="Z59">
        <v>0</v>
      </c>
      <c r="AA59">
        <v>0</v>
      </c>
      <c r="AB59">
        <v>4.0977999999999994</v>
      </c>
      <c r="AC59">
        <v>0</v>
      </c>
      <c r="AD59">
        <v>0</v>
      </c>
      <c r="AE59">
        <v>21.712782000000004</v>
      </c>
      <c r="AF59">
        <v>6.1515000000000004</v>
      </c>
      <c r="AG59">
        <v>27.762659999999997</v>
      </c>
      <c r="AH59">
        <v>27.034799999999997</v>
      </c>
      <c r="AI59">
        <v>0</v>
      </c>
      <c r="AJ59">
        <v>0</v>
      </c>
      <c r="AK59">
        <v>22.295999999999999</v>
      </c>
      <c r="AL59">
        <v>18.204899999999999</v>
      </c>
      <c r="AM59">
        <v>0</v>
      </c>
      <c r="AN59">
        <v>0</v>
      </c>
      <c r="AO59">
        <v>7.1018640000000008</v>
      </c>
      <c r="AP59">
        <v>5.3450233684428907</v>
      </c>
      <c r="AQ59">
        <v>0</v>
      </c>
      <c r="AR59">
        <v>9.6979999999999968</v>
      </c>
      <c r="AS59">
        <v>5.9080000000000004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928.70172600420324</v>
      </c>
      <c r="DN59">
        <v>32.090783152981707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434.9965536454531</v>
      </c>
      <c r="L60">
        <v>6.6728620373065821</v>
      </c>
      <c r="M60">
        <v>63.767907342853931</v>
      </c>
      <c r="N60">
        <v>25.46221240628347</v>
      </c>
      <c r="O60">
        <v>73.284865944453742</v>
      </c>
      <c r="P60">
        <v>20.453768492602958</v>
      </c>
      <c r="Q60">
        <v>8.7822282608695659</v>
      </c>
      <c r="R60">
        <v>18.619370424597363</v>
      </c>
      <c r="S60">
        <v>11.586402195217561</v>
      </c>
      <c r="T60">
        <v>0</v>
      </c>
      <c r="U60">
        <v>51.760159052503646</v>
      </c>
      <c r="V60">
        <v>6.1064780342516753</v>
      </c>
      <c r="W60">
        <v>19.195713947430736</v>
      </c>
      <c r="X60">
        <v>64.790658004917461</v>
      </c>
      <c r="Y60">
        <v>0</v>
      </c>
      <c r="Z60">
        <v>0</v>
      </c>
      <c r="AA60">
        <v>0</v>
      </c>
      <c r="AB60">
        <v>4.0977999999999994</v>
      </c>
      <c r="AC60">
        <v>0</v>
      </c>
      <c r="AD60">
        <v>0</v>
      </c>
      <c r="AE60">
        <v>21.712782000000004</v>
      </c>
      <c r="AF60">
        <v>6.1515000000000004</v>
      </c>
      <c r="AG60">
        <v>27.762659999999997</v>
      </c>
      <c r="AH60">
        <v>27.034799999999997</v>
      </c>
      <c r="AI60">
        <v>0</v>
      </c>
      <c r="AJ60">
        <v>0</v>
      </c>
      <c r="AK60">
        <v>22.295999999999999</v>
      </c>
      <c r="AL60">
        <v>18.204899999999999</v>
      </c>
      <c r="AM60">
        <v>0</v>
      </c>
      <c r="AN60">
        <v>0</v>
      </c>
      <c r="AO60">
        <v>7.1018640000000008</v>
      </c>
      <c r="AP60">
        <v>5.3450233684428907</v>
      </c>
      <c r="AQ60">
        <v>0</v>
      </c>
      <c r="AR60">
        <v>9.6979999999999968</v>
      </c>
      <c r="AS60">
        <v>5.9080000000000004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928.70172600420324</v>
      </c>
      <c r="DN60">
        <v>32.090783152981707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434.99684875136307</v>
      </c>
      <c r="L61">
        <v>3.0002170931593914</v>
      </c>
      <c r="M61">
        <v>63.767907342853931</v>
      </c>
      <c r="N61">
        <v>25.46221240628347</v>
      </c>
      <c r="O61">
        <v>73.284865944453742</v>
      </c>
      <c r="P61">
        <v>20.453768492602958</v>
      </c>
      <c r="Q61">
        <v>4.0054172033898308</v>
      </c>
      <c r="R61">
        <v>18.619370424597363</v>
      </c>
      <c r="S61">
        <v>4.9984489470325473</v>
      </c>
      <c r="T61">
        <v>0</v>
      </c>
      <c r="U61">
        <v>51.760159052503646</v>
      </c>
      <c r="V61">
        <v>6.1064780342516753</v>
      </c>
      <c r="W61">
        <v>19.450361841121495</v>
      </c>
      <c r="X61">
        <v>64.790658004917461</v>
      </c>
      <c r="Y61">
        <v>0</v>
      </c>
      <c r="Z61">
        <v>0</v>
      </c>
      <c r="AA61">
        <v>0</v>
      </c>
      <c r="AB61">
        <v>4.0977999999999994</v>
      </c>
      <c r="AC61">
        <v>0</v>
      </c>
      <c r="AD61">
        <v>0</v>
      </c>
      <c r="AE61">
        <v>21.712782000000004</v>
      </c>
      <c r="AF61">
        <v>6.1515000000000004</v>
      </c>
      <c r="AG61">
        <v>27.762659999999997</v>
      </c>
      <c r="AH61">
        <v>27.034799999999997</v>
      </c>
      <c r="AI61">
        <v>0</v>
      </c>
      <c r="AJ61">
        <v>0</v>
      </c>
      <c r="AK61">
        <v>22.295999999999999</v>
      </c>
      <c r="AL61">
        <v>26.873899999999995</v>
      </c>
      <c r="AM61">
        <v>0</v>
      </c>
      <c r="AN61">
        <v>0</v>
      </c>
      <c r="AO61">
        <v>7.1018640000000008</v>
      </c>
      <c r="AP61">
        <v>5.3450233684428907</v>
      </c>
      <c r="AQ61">
        <v>0</v>
      </c>
      <c r="AR61">
        <v>9.6979999999999968</v>
      </c>
      <c r="AS61">
        <v>5.9080000000000004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922.79244963705366</v>
      </c>
      <c r="DN61">
        <v>31.886593269920116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434.99684875136307</v>
      </c>
      <c r="L62">
        <v>3.0002170931593914</v>
      </c>
      <c r="M62">
        <v>63.767907342853931</v>
      </c>
      <c r="N62">
        <v>25.46221240628347</v>
      </c>
      <c r="O62">
        <v>73.284865944453742</v>
      </c>
      <c r="P62">
        <v>20.453768492602958</v>
      </c>
      <c r="Q62">
        <v>4.0054172033898308</v>
      </c>
      <c r="R62">
        <v>18.619370424597363</v>
      </c>
      <c r="S62">
        <v>4.9984489470325473</v>
      </c>
      <c r="T62">
        <v>0</v>
      </c>
      <c r="U62">
        <v>51.760159052503646</v>
      </c>
      <c r="V62">
        <v>6.1064780342516753</v>
      </c>
      <c r="W62">
        <v>19.459983656315668</v>
      </c>
      <c r="X62">
        <v>64.790658004917461</v>
      </c>
      <c r="Y62">
        <v>0</v>
      </c>
      <c r="Z62">
        <v>0</v>
      </c>
      <c r="AA62">
        <v>0</v>
      </c>
      <c r="AB62">
        <v>4.0977999999999994</v>
      </c>
      <c r="AC62">
        <v>0</v>
      </c>
      <c r="AD62">
        <v>0</v>
      </c>
      <c r="AE62">
        <v>21.712782000000004</v>
      </c>
      <c r="AF62">
        <v>6.1515000000000004</v>
      </c>
      <c r="AG62">
        <v>27.762659999999997</v>
      </c>
      <c r="AH62">
        <v>27.034799999999997</v>
      </c>
      <c r="AI62">
        <v>0</v>
      </c>
      <c r="AJ62">
        <v>0</v>
      </c>
      <c r="AK62">
        <v>22.295999999999999</v>
      </c>
      <c r="AL62">
        <v>64.150599999999997</v>
      </c>
      <c r="AM62">
        <v>0</v>
      </c>
      <c r="AN62">
        <v>0</v>
      </c>
      <c r="AO62">
        <v>7.1018640000000008</v>
      </c>
      <c r="AP62">
        <v>5.3450233684428907</v>
      </c>
      <c r="AQ62">
        <v>0</v>
      </c>
      <c r="AR62">
        <v>9.6979999999999968</v>
      </c>
      <c r="AS62">
        <v>5.9080000000000004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958.83340842308542</v>
      </c>
      <c r="DN62">
        <v>33.131956299082496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434.99684875136307</v>
      </c>
      <c r="L63">
        <v>2.6073706191094308</v>
      </c>
      <c r="M63">
        <v>63.767907342853931</v>
      </c>
      <c r="N63">
        <v>25.46221240628347</v>
      </c>
      <c r="O63">
        <v>73.284865944453742</v>
      </c>
      <c r="P63">
        <v>20.453768492602958</v>
      </c>
      <c r="Q63">
        <v>4.0054172033898308</v>
      </c>
      <c r="R63">
        <v>18.615748426445474</v>
      </c>
      <c r="S63">
        <v>4.9984489470325473</v>
      </c>
      <c r="T63">
        <v>0</v>
      </c>
      <c r="U63">
        <v>51.760159052503646</v>
      </c>
      <c r="V63">
        <v>6.1064780342516753</v>
      </c>
      <c r="W63">
        <v>19.459983656315668</v>
      </c>
      <c r="X63">
        <v>64.790658004917461</v>
      </c>
      <c r="Y63">
        <v>0</v>
      </c>
      <c r="Z63">
        <v>0</v>
      </c>
      <c r="AA63">
        <v>0</v>
      </c>
      <c r="AB63">
        <v>4.0977999999999994</v>
      </c>
      <c r="AC63">
        <v>0</v>
      </c>
      <c r="AD63">
        <v>0</v>
      </c>
      <c r="AE63">
        <v>21.712782000000004</v>
      </c>
      <c r="AF63">
        <v>6.1515000000000004</v>
      </c>
      <c r="AG63">
        <v>27.762659999999997</v>
      </c>
      <c r="AH63">
        <v>27.034799999999997</v>
      </c>
      <c r="AI63">
        <v>0</v>
      </c>
      <c r="AJ63">
        <v>0</v>
      </c>
      <c r="AK63">
        <v>22.295999999999999</v>
      </c>
      <c r="AL63">
        <v>64.150599999999997</v>
      </c>
      <c r="AM63">
        <v>0</v>
      </c>
      <c r="AN63">
        <v>0</v>
      </c>
      <c r="AO63">
        <v>7.1018640000000008</v>
      </c>
      <c r="AP63">
        <v>5.3450233684428907</v>
      </c>
      <c r="AQ63">
        <v>0</v>
      </c>
      <c r="AR63">
        <v>9.6979999999999968</v>
      </c>
      <c r="AS63">
        <v>5.9080000000000004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958.92989304831929</v>
      </c>
      <c r="DN63">
        <v>32.63900320164683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434.99684875136307</v>
      </c>
      <c r="L64">
        <v>2.6073706191094308</v>
      </c>
      <c r="M64">
        <v>63.767907342853931</v>
      </c>
      <c r="N64">
        <v>25.46221240628347</v>
      </c>
      <c r="O64">
        <v>73.284865944453742</v>
      </c>
      <c r="P64">
        <v>20.453768492602958</v>
      </c>
      <c r="Q64">
        <v>4.0054172033898308</v>
      </c>
      <c r="R64">
        <v>18.615748426445474</v>
      </c>
      <c r="S64">
        <v>4.9984489470325473</v>
      </c>
      <c r="T64">
        <v>0</v>
      </c>
      <c r="U64">
        <v>51.760159052503646</v>
      </c>
      <c r="V64">
        <v>6.1064780342516753</v>
      </c>
      <c r="W64">
        <v>19.459983656315668</v>
      </c>
      <c r="X64">
        <v>64.790658004917461</v>
      </c>
      <c r="Y64">
        <v>0</v>
      </c>
      <c r="Z64">
        <v>0</v>
      </c>
      <c r="AA64">
        <v>0</v>
      </c>
      <c r="AB64">
        <v>4.0977999999999994</v>
      </c>
      <c r="AC64">
        <v>0</v>
      </c>
      <c r="AD64">
        <v>0</v>
      </c>
      <c r="AE64">
        <v>21.712782000000004</v>
      </c>
      <c r="AF64">
        <v>6.1515000000000004</v>
      </c>
      <c r="AG64">
        <v>27.762659999999997</v>
      </c>
      <c r="AH64">
        <v>28.116191999999998</v>
      </c>
      <c r="AI64">
        <v>0</v>
      </c>
      <c r="AJ64">
        <v>0</v>
      </c>
      <c r="AK64">
        <v>22.295999999999999</v>
      </c>
      <c r="AL64">
        <v>64.150599999999997</v>
      </c>
      <c r="AM64">
        <v>0</v>
      </c>
      <c r="AN64">
        <v>0</v>
      </c>
      <c r="AO64">
        <v>7.1018640000000008</v>
      </c>
      <c r="AP64">
        <v>5.3450233684428907</v>
      </c>
      <c r="AQ64">
        <v>0</v>
      </c>
      <c r="AR64">
        <v>9.6979999999999968</v>
      </c>
      <c r="AS64">
        <v>5.9080000000000004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959.97516676633381</v>
      </c>
      <c r="DN64">
        <v>32.675121483632047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434.99684875136307</v>
      </c>
      <c r="L65">
        <v>2.716794731064764</v>
      </c>
      <c r="M65">
        <v>63.767907342853931</v>
      </c>
      <c r="N65">
        <v>25.46221240628347</v>
      </c>
      <c r="O65">
        <v>73.284865944453742</v>
      </c>
      <c r="P65">
        <v>20.453768492602958</v>
      </c>
      <c r="Q65">
        <v>4.0054172033898308</v>
      </c>
      <c r="R65">
        <v>18.615748426445474</v>
      </c>
      <c r="S65">
        <v>4.9984489470325473</v>
      </c>
      <c r="T65">
        <v>0</v>
      </c>
      <c r="U65">
        <v>51.760159052503646</v>
      </c>
      <c r="V65">
        <v>6.1064780342516753</v>
      </c>
      <c r="W65">
        <v>19.459983656315668</v>
      </c>
      <c r="X65">
        <v>64.790658004917461</v>
      </c>
      <c r="Y65">
        <v>0</v>
      </c>
      <c r="Z65">
        <v>0</v>
      </c>
      <c r="AA65">
        <v>0</v>
      </c>
      <c r="AB65">
        <v>4.0977999999999994</v>
      </c>
      <c r="AC65">
        <v>0</v>
      </c>
      <c r="AD65">
        <v>0</v>
      </c>
      <c r="AE65">
        <v>21.712782000000004</v>
      </c>
      <c r="AF65">
        <v>6.1515000000000004</v>
      </c>
      <c r="AG65">
        <v>27.762659999999997</v>
      </c>
      <c r="AH65">
        <v>29.114399999999996</v>
      </c>
      <c r="AI65">
        <v>0</v>
      </c>
      <c r="AJ65">
        <v>0</v>
      </c>
      <c r="AK65">
        <v>22.295999999999999</v>
      </c>
      <c r="AL65">
        <v>64.150599999999997</v>
      </c>
      <c r="AM65">
        <v>0</v>
      </c>
      <c r="AN65">
        <v>0</v>
      </c>
      <c r="AO65">
        <v>7.1018640000000008</v>
      </c>
      <c r="AP65">
        <v>5.3450233684428907</v>
      </c>
      <c r="AQ65">
        <v>0</v>
      </c>
      <c r="AR65">
        <v>9.6979999999999968</v>
      </c>
      <c r="AS65">
        <v>5.9080000000000004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960.94000840340971</v>
      </c>
      <c r="DN65">
        <v>32.817911958511601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449.99706965291307</v>
      </c>
      <c r="L66">
        <v>3.0397403280989557</v>
      </c>
      <c r="M66">
        <v>63.767907342853931</v>
      </c>
      <c r="N66">
        <v>25.46221240628347</v>
      </c>
      <c r="O66">
        <v>73.284865944453742</v>
      </c>
      <c r="P66">
        <v>20.453768492602958</v>
      </c>
      <c r="Q66">
        <v>4.0054172033898308</v>
      </c>
      <c r="R66">
        <v>18.615748426445474</v>
      </c>
      <c r="S66">
        <v>4.9984489470325473</v>
      </c>
      <c r="T66">
        <v>0</v>
      </c>
      <c r="U66">
        <v>51.760159052503646</v>
      </c>
      <c r="V66">
        <v>6.1064780342516753</v>
      </c>
      <c r="W66">
        <v>19.459983656315668</v>
      </c>
      <c r="X66">
        <v>64.790658004917461</v>
      </c>
      <c r="Y66">
        <v>0</v>
      </c>
      <c r="Z66">
        <v>0</v>
      </c>
      <c r="AA66">
        <v>0</v>
      </c>
      <c r="AB66">
        <v>4.0977999999999994</v>
      </c>
      <c r="AC66">
        <v>0</v>
      </c>
      <c r="AD66">
        <v>0</v>
      </c>
      <c r="AE66">
        <v>21.712782000000004</v>
      </c>
      <c r="AF66">
        <v>6.1515000000000004</v>
      </c>
      <c r="AG66">
        <v>27.762659999999997</v>
      </c>
      <c r="AH66">
        <v>29.114399999999996</v>
      </c>
      <c r="AI66">
        <v>0</v>
      </c>
      <c r="AJ66">
        <v>0</v>
      </c>
      <c r="AK66">
        <v>22.295999999999999</v>
      </c>
      <c r="AL66">
        <v>29.908049999999996</v>
      </c>
      <c r="AM66">
        <v>0</v>
      </c>
      <c r="AN66">
        <v>0</v>
      </c>
      <c r="AO66">
        <v>7.1018640000000008</v>
      </c>
      <c r="AP66">
        <v>5.3450233684428907</v>
      </c>
      <c r="AQ66">
        <v>0</v>
      </c>
      <c r="AR66">
        <v>9.6979999999999968</v>
      </c>
      <c r="AS66">
        <v>5.9080000000000004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942.34039501202369</v>
      </c>
      <c r="DN66">
        <v>32.498141848481708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512.33363676454121</v>
      </c>
      <c r="L67">
        <v>5.5366620550874108</v>
      </c>
      <c r="M67">
        <v>63.767907342853931</v>
      </c>
      <c r="N67">
        <v>25.46221240628347</v>
      </c>
      <c r="O67">
        <v>73.284865944453742</v>
      </c>
      <c r="P67">
        <v>20.453768492602958</v>
      </c>
      <c r="Q67">
        <v>8.7860124847746661</v>
      </c>
      <c r="R67">
        <v>18.615748426445474</v>
      </c>
      <c r="S67">
        <v>11.584507936507935</v>
      </c>
      <c r="T67">
        <v>0</v>
      </c>
      <c r="U67">
        <v>51.760159052503646</v>
      </c>
      <c r="V67">
        <v>6.1064780342516753</v>
      </c>
      <c r="W67">
        <v>19.459983656315668</v>
      </c>
      <c r="X67">
        <v>64.790658004917461</v>
      </c>
      <c r="Y67">
        <v>0</v>
      </c>
      <c r="Z67">
        <v>0</v>
      </c>
      <c r="AA67">
        <v>0</v>
      </c>
      <c r="AB67">
        <v>4.0977999999999994</v>
      </c>
      <c r="AC67">
        <v>0</v>
      </c>
      <c r="AD67">
        <v>0</v>
      </c>
      <c r="AE67">
        <v>21.712782000000004</v>
      </c>
      <c r="AF67">
        <v>6.1515000000000004</v>
      </c>
      <c r="AG67">
        <v>27.762659999999997</v>
      </c>
      <c r="AH67">
        <v>29.114399999999996</v>
      </c>
      <c r="AI67">
        <v>0</v>
      </c>
      <c r="AJ67">
        <v>0</v>
      </c>
      <c r="AK67">
        <v>22.295999999999999</v>
      </c>
      <c r="AL67">
        <v>29.908049999999996</v>
      </c>
      <c r="AM67">
        <v>0</v>
      </c>
      <c r="AN67">
        <v>0</v>
      </c>
      <c r="AO67">
        <v>7.1018640000000008</v>
      </c>
      <c r="AP67">
        <v>5.3450233684428907</v>
      </c>
      <c r="AQ67">
        <v>0</v>
      </c>
      <c r="AR67">
        <v>9.6979999999999968</v>
      </c>
      <c r="AS67">
        <v>7.0895999999999999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1018.394061639562</v>
      </c>
      <c r="DN67">
        <v>33.826218330420822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512.33363676454121</v>
      </c>
      <c r="L68">
        <v>5.5366620550874108</v>
      </c>
      <c r="M68">
        <v>63.767907342853931</v>
      </c>
      <c r="N68">
        <v>25.46221240628347</v>
      </c>
      <c r="O68">
        <v>73.284865944453742</v>
      </c>
      <c r="P68">
        <v>20.453768492602958</v>
      </c>
      <c r="Q68">
        <v>8.7860124847746661</v>
      </c>
      <c r="R68">
        <v>18.615748426445474</v>
      </c>
      <c r="S68">
        <v>11.584507936507935</v>
      </c>
      <c r="T68">
        <v>0</v>
      </c>
      <c r="U68">
        <v>51.760159052503646</v>
      </c>
      <c r="V68">
        <v>6.1064780342516753</v>
      </c>
      <c r="W68">
        <v>19.459983656315668</v>
      </c>
      <c r="X68">
        <v>64.790658004917461</v>
      </c>
      <c r="Y68">
        <v>0</v>
      </c>
      <c r="Z68">
        <v>0</v>
      </c>
      <c r="AA68">
        <v>0</v>
      </c>
      <c r="AB68">
        <v>4.0977999999999994</v>
      </c>
      <c r="AC68">
        <v>0</v>
      </c>
      <c r="AD68">
        <v>0</v>
      </c>
      <c r="AE68">
        <v>21.712782000000004</v>
      </c>
      <c r="AF68">
        <v>6.1515000000000004</v>
      </c>
      <c r="AG68">
        <v>27.762659999999997</v>
      </c>
      <c r="AH68">
        <v>29.114399999999996</v>
      </c>
      <c r="AI68">
        <v>0</v>
      </c>
      <c r="AJ68">
        <v>0</v>
      </c>
      <c r="AK68">
        <v>22.295999999999999</v>
      </c>
      <c r="AL68">
        <v>29.908049999999996</v>
      </c>
      <c r="AM68">
        <v>0</v>
      </c>
      <c r="AN68">
        <v>0</v>
      </c>
      <c r="AO68">
        <v>7.1018640000000008</v>
      </c>
      <c r="AP68">
        <v>5.3450233684428907</v>
      </c>
      <c r="AQ68">
        <v>0</v>
      </c>
      <c r="AR68">
        <v>9.6979999999999968</v>
      </c>
      <c r="AS68">
        <v>7.0895999999999999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1018.394061639562</v>
      </c>
      <c r="DN68">
        <v>33.826218330420822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512.33363676454121</v>
      </c>
      <c r="L69">
        <v>5.5366620550874108</v>
      </c>
      <c r="M69">
        <v>63.767907342853931</v>
      </c>
      <c r="N69">
        <v>25.46221240628347</v>
      </c>
      <c r="O69">
        <v>73.284865944453742</v>
      </c>
      <c r="P69">
        <v>20.453768492602958</v>
      </c>
      <c r="Q69">
        <v>8.7860124847746661</v>
      </c>
      <c r="R69">
        <v>18.615748426445474</v>
      </c>
      <c r="S69">
        <v>11.584507936507935</v>
      </c>
      <c r="T69">
        <v>0</v>
      </c>
      <c r="U69">
        <v>51.760159052503646</v>
      </c>
      <c r="V69">
        <v>6.1064780342516753</v>
      </c>
      <c r="W69">
        <v>19.459983656315668</v>
      </c>
      <c r="X69">
        <v>64.790658004917461</v>
      </c>
      <c r="Y69">
        <v>0</v>
      </c>
      <c r="Z69">
        <v>2.8638167999999999</v>
      </c>
      <c r="AA69">
        <v>0</v>
      </c>
      <c r="AB69">
        <v>4.0977999999999994</v>
      </c>
      <c r="AC69">
        <v>0</v>
      </c>
      <c r="AD69">
        <v>0</v>
      </c>
      <c r="AE69">
        <v>21.712782000000004</v>
      </c>
      <c r="AF69">
        <v>6.1515000000000004</v>
      </c>
      <c r="AG69">
        <v>27.762659999999997</v>
      </c>
      <c r="AH69">
        <v>33.273599999999995</v>
      </c>
      <c r="AI69">
        <v>0</v>
      </c>
      <c r="AJ69">
        <v>0</v>
      </c>
      <c r="AK69">
        <v>22.295999999999999</v>
      </c>
      <c r="AL69">
        <v>29.908049999999996</v>
      </c>
      <c r="AM69">
        <v>0</v>
      </c>
      <c r="AN69">
        <v>0</v>
      </c>
      <c r="AO69">
        <v>7.1018640000000008</v>
      </c>
      <c r="AP69">
        <v>5.3450233684428907</v>
      </c>
      <c r="AQ69">
        <v>0</v>
      </c>
      <c r="AR69">
        <v>5.8187999999999986</v>
      </c>
      <c r="AS69">
        <v>9.4527999999999981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1023.7171439203415</v>
      </c>
      <c r="DN69">
        <v>34.010152849641074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512.33363676454121</v>
      </c>
      <c r="L70">
        <v>5.5366620550874108</v>
      </c>
      <c r="M70">
        <v>63.767907342853931</v>
      </c>
      <c r="N70">
        <v>25.46221240628347</v>
      </c>
      <c r="O70">
        <v>73.284865944453742</v>
      </c>
      <c r="P70">
        <v>20.453768492602958</v>
      </c>
      <c r="Q70">
        <v>8.7860124847746661</v>
      </c>
      <c r="R70">
        <v>18.615748426445474</v>
      </c>
      <c r="S70">
        <v>11.584507936507935</v>
      </c>
      <c r="T70">
        <v>0</v>
      </c>
      <c r="U70">
        <v>51.760159052503646</v>
      </c>
      <c r="V70">
        <v>6.1064780342516753</v>
      </c>
      <c r="W70">
        <v>19.459983656315668</v>
      </c>
      <c r="X70">
        <v>64.790658004917461</v>
      </c>
      <c r="Y70">
        <v>0</v>
      </c>
      <c r="Z70">
        <v>2.8638167999999999</v>
      </c>
      <c r="AA70">
        <v>0</v>
      </c>
      <c r="AB70">
        <v>4.0977999999999994</v>
      </c>
      <c r="AC70">
        <v>0</v>
      </c>
      <c r="AD70">
        <v>0</v>
      </c>
      <c r="AE70">
        <v>21.712782000000004</v>
      </c>
      <c r="AF70">
        <v>6.1515000000000004</v>
      </c>
      <c r="AG70">
        <v>27.762659999999997</v>
      </c>
      <c r="AH70">
        <v>37.4328</v>
      </c>
      <c r="AI70">
        <v>0</v>
      </c>
      <c r="AJ70">
        <v>0</v>
      </c>
      <c r="AK70">
        <v>22.295999999999999</v>
      </c>
      <c r="AL70">
        <v>29.908049999999996</v>
      </c>
      <c r="AM70">
        <v>0</v>
      </c>
      <c r="AN70">
        <v>0</v>
      </c>
      <c r="AO70">
        <v>7.1018640000000008</v>
      </c>
      <c r="AP70">
        <v>5.1199697529295065</v>
      </c>
      <c r="AQ70">
        <v>0</v>
      </c>
      <c r="AR70">
        <v>5.8187999999999986</v>
      </c>
      <c r="AS70">
        <v>9.4527999999999981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1027.5199029381047</v>
      </c>
      <c r="DN70">
        <v>34.141540216364639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512.3356753861716</v>
      </c>
      <c r="L71">
        <v>5.354043516538801</v>
      </c>
      <c r="M71">
        <v>63.767907342853931</v>
      </c>
      <c r="N71">
        <v>25.46221240628347</v>
      </c>
      <c r="O71">
        <v>73.284865944453742</v>
      </c>
      <c r="P71">
        <v>20.453768492602958</v>
      </c>
      <c r="Q71">
        <v>8.7860124847746661</v>
      </c>
      <c r="R71">
        <v>18.615748426445474</v>
      </c>
      <c r="S71">
        <v>11.584507936507935</v>
      </c>
      <c r="T71">
        <v>0</v>
      </c>
      <c r="U71">
        <v>51.760159052503646</v>
      </c>
      <c r="V71">
        <v>6.1064780342516753</v>
      </c>
      <c r="W71">
        <v>19.459983656315668</v>
      </c>
      <c r="X71">
        <v>64.790658004917461</v>
      </c>
      <c r="Y71">
        <v>0</v>
      </c>
      <c r="Z71">
        <v>2.8638167999999999</v>
      </c>
      <c r="AA71">
        <v>0</v>
      </c>
      <c r="AB71">
        <v>4.0977999999999994</v>
      </c>
      <c r="AC71">
        <v>0</v>
      </c>
      <c r="AD71">
        <v>0</v>
      </c>
      <c r="AE71">
        <v>21.712782000000004</v>
      </c>
      <c r="AF71">
        <v>6.1515000000000004</v>
      </c>
      <c r="AG71">
        <v>27.762659999999997</v>
      </c>
      <c r="AH71">
        <v>39.512399999999992</v>
      </c>
      <c r="AI71">
        <v>0</v>
      </c>
      <c r="AJ71">
        <v>0</v>
      </c>
      <c r="AK71">
        <v>22.295999999999999</v>
      </c>
      <c r="AL71">
        <v>29.908049999999996</v>
      </c>
      <c r="AM71">
        <v>0</v>
      </c>
      <c r="AN71">
        <v>0</v>
      </c>
      <c r="AO71">
        <v>7.1018640000000008</v>
      </c>
      <c r="AP71">
        <v>4.4448089063893512</v>
      </c>
      <c r="AQ71">
        <v>0</v>
      </c>
      <c r="AR71">
        <v>5.8187999999999986</v>
      </c>
      <c r="AS71">
        <v>9.4527999999999981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1028.6594436187902</v>
      </c>
      <c r="DN71">
        <v>34.225858772220256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512.3356753861716</v>
      </c>
      <c r="L72">
        <v>5.2208420204285444</v>
      </c>
      <c r="M72">
        <v>63.767907342853931</v>
      </c>
      <c r="N72">
        <v>25.46221240628347</v>
      </c>
      <c r="O72">
        <v>73.284865944453742</v>
      </c>
      <c r="P72">
        <v>20.453768492602958</v>
      </c>
      <c r="Q72">
        <v>8.7860124847746661</v>
      </c>
      <c r="R72">
        <v>18.615748426445474</v>
      </c>
      <c r="S72">
        <v>11.584507936507935</v>
      </c>
      <c r="T72">
        <v>0</v>
      </c>
      <c r="U72">
        <v>51.760159052503646</v>
      </c>
      <c r="V72">
        <v>6.1064780342516753</v>
      </c>
      <c r="W72">
        <v>19.459983656315668</v>
      </c>
      <c r="X72">
        <v>64.790658004917461</v>
      </c>
      <c r="Y72">
        <v>0</v>
      </c>
      <c r="Z72">
        <v>2.8638167999999999</v>
      </c>
      <c r="AA72">
        <v>0</v>
      </c>
      <c r="AB72">
        <v>4.0977999999999994</v>
      </c>
      <c r="AC72">
        <v>0</v>
      </c>
      <c r="AD72">
        <v>0</v>
      </c>
      <c r="AE72">
        <v>21.712782000000004</v>
      </c>
      <c r="AF72">
        <v>6.1515000000000004</v>
      </c>
      <c r="AG72">
        <v>27.762659999999997</v>
      </c>
      <c r="AH72">
        <v>41.092895999999996</v>
      </c>
      <c r="AI72">
        <v>0</v>
      </c>
      <c r="AJ72">
        <v>0</v>
      </c>
      <c r="AK72">
        <v>22.295999999999999</v>
      </c>
      <c r="AL72">
        <v>29.908049999999996</v>
      </c>
      <c r="AM72">
        <v>0</v>
      </c>
      <c r="AN72">
        <v>0</v>
      </c>
      <c r="AO72">
        <v>7.1018640000000008</v>
      </c>
      <c r="AP72">
        <v>4.4448089063893512</v>
      </c>
      <c r="AQ72">
        <v>10.699149999999999</v>
      </c>
      <c r="AR72">
        <v>8.7281999999999993</v>
      </c>
      <c r="AS72">
        <v>9.4527999999999981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1043.3411310056922</v>
      </c>
      <c r="DN72">
        <v>34.600015889208294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512.3356753861716</v>
      </c>
      <c r="L73">
        <v>5.2208420204285444</v>
      </c>
      <c r="M73">
        <v>63.767907342853931</v>
      </c>
      <c r="N73">
        <v>25.46221240628347</v>
      </c>
      <c r="O73">
        <v>73.284865944453742</v>
      </c>
      <c r="P73">
        <v>20.453768492602958</v>
      </c>
      <c r="Q73">
        <v>8.7860124847746661</v>
      </c>
      <c r="R73">
        <v>18.615748426445474</v>
      </c>
      <c r="S73">
        <v>11.584507936507935</v>
      </c>
      <c r="T73">
        <v>0</v>
      </c>
      <c r="U73">
        <v>51.760159052503646</v>
      </c>
      <c r="V73">
        <v>6.1064780342516753</v>
      </c>
      <c r="W73">
        <v>19.459983656315668</v>
      </c>
      <c r="X73">
        <v>64.790658004917461</v>
      </c>
      <c r="Y73">
        <v>0</v>
      </c>
      <c r="Z73">
        <v>0.48309999999999997</v>
      </c>
      <c r="AA73">
        <v>0</v>
      </c>
      <c r="AB73">
        <v>4.0977999999999994</v>
      </c>
      <c r="AC73">
        <v>0</v>
      </c>
      <c r="AD73">
        <v>0</v>
      </c>
      <c r="AE73">
        <v>21.712782000000004</v>
      </c>
      <c r="AF73">
        <v>6.1515000000000004</v>
      </c>
      <c r="AG73">
        <v>27.762659999999997</v>
      </c>
      <c r="AH73">
        <v>41.092895999999996</v>
      </c>
      <c r="AI73">
        <v>0</v>
      </c>
      <c r="AJ73">
        <v>0</v>
      </c>
      <c r="AK73">
        <v>22.295999999999999</v>
      </c>
      <c r="AL73">
        <v>29.908049999999996</v>
      </c>
      <c r="AM73">
        <v>0</v>
      </c>
      <c r="AN73">
        <v>0</v>
      </c>
      <c r="AO73">
        <v>7.1018640000000008</v>
      </c>
      <c r="AP73">
        <v>4.4448089063893512</v>
      </c>
      <c r="AQ73">
        <v>21.572980000000001</v>
      </c>
      <c r="AR73">
        <v>8.7281999999999993</v>
      </c>
      <c r="AS73">
        <v>9.4527999999999981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1051.550574209148</v>
      </c>
      <c r="DN73">
        <v>34.883685885752307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512.3356753861716</v>
      </c>
      <c r="L74">
        <v>5.2208420204285444</v>
      </c>
      <c r="M74">
        <v>63.767907342853931</v>
      </c>
      <c r="N74">
        <v>25.46221240628347</v>
      </c>
      <c r="O74">
        <v>73.284865944453742</v>
      </c>
      <c r="P74">
        <v>20.453768492602958</v>
      </c>
      <c r="Q74">
        <v>8.7860124847746661</v>
      </c>
      <c r="R74">
        <v>18.615748426445474</v>
      </c>
      <c r="S74">
        <v>11.584507936507935</v>
      </c>
      <c r="T74">
        <v>0</v>
      </c>
      <c r="U74">
        <v>51.760159052503646</v>
      </c>
      <c r="V74">
        <v>6.1064780342516753</v>
      </c>
      <c r="W74">
        <v>19.459983656315668</v>
      </c>
      <c r="X74">
        <v>64.790658004917461</v>
      </c>
      <c r="Y74">
        <v>0</v>
      </c>
      <c r="Z74">
        <v>0.48309999999999997</v>
      </c>
      <c r="AA74">
        <v>6.1420439766520554</v>
      </c>
      <c r="AB74">
        <v>4.0977999999999994</v>
      </c>
      <c r="AC74">
        <v>0</v>
      </c>
      <c r="AD74">
        <v>0</v>
      </c>
      <c r="AE74">
        <v>21.712782000000004</v>
      </c>
      <c r="AF74">
        <v>6.1515000000000004</v>
      </c>
      <c r="AG74">
        <v>27.762659999999997</v>
      </c>
      <c r="AH74">
        <v>41.092895999999996</v>
      </c>
      <c r="AI74">
        <v>0</v>
      </c>
      <c r="AJ74">
        <v>0</v>
      </c>
      <c r="AK74">
        <v>22.295999999999999</v>
      </c>
      <c r="AL74">
        <v>29.908049999999996</v>
      </c>
      <c r="AM74">
        <v>0</v>
      </c>
      <c r="AN74">
        <v>0</v>
      </c>
      <c r="AO74">
        <v>7.1018640000000008</v>
      </c>
      <c r="AP74">
        <v>4.4448089063893512</v>
      </c>
      <c r="AQ74">
        <v>31.442400000000003</v>
      </c>
      <c r="AR74">
        <v>8.7281999999999993</v>
      </c>
      <c r="AS74">
        <v>9.4527999999999981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1067.0271163476311</v>
      </c>
      <c r="DN74">
        <v>35.418607723921347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512.3356753861716</v>
      </c>
      <c r="L75">
        <v>5.354043516538801</v>
      </c>
      <c r="M75">
        <v>63.767907342853931</v>
      </c>
      <c r="N75">
        <v>25.46221240628347</v>
      </c>
      <c r="O75">
        <v>73.284865944453742</v>
      </c>
      <c r="P75">
        <v>20.453768492602958</v>
      </c>
      <c r="Q75">
        <v>8.7821909083850933</v>
      </c>
      <c r="R75">
        <v>18.615748426445474</v>
      </c>
      <c r="S75">
        <v>11.586195405723245</v>
      </c>
      <c r="T75">
        <v>0</v>
      </c>
      <c r="U75">
        <v>51.231038820992097</v>
      </c>
      <c r="V75">
        <v>6.1064780342516753</v>
      </c>
      <c r="W75">
        <v>19.459983656315668</v>
      </c>
      <c r="X75">
        <v>64.790658004917461</v>
      </c>
      <c r="Y75">
        <v>0</v>
      </c>
      <c r="Z75">
        <v>0.48309999999999997</v>
      </c>
      <c r="AA75">
        <v>6.1420439766520554</v>
      </c>
      <c r="AB75">
        <v>4.0977999999999994</v>
      </c>
      <c r="AC75">
        <v>0</v>
      </c>
      <c r="AD75">
        <v>0</v>
      </c>
      <c r="AE75">
        <v>21.712782000000004</v>
      </c>
      <c r="AF75">
        <v>6.1515000000000004</v>
      </c>
      <c r="AG75">
        <v>27.762659999999997</v>
      </c>
      <c r="AH75">
        <v>41.092895999999996</v>
      </c>
      <c r="AI75">
        <v>0</v>
      </c>
      <c r="AJ75">
        <v>0</v>
      </c>
      <c r="AK75">
        <v>22.295999999999999</v>
      </c>
      <c r="AL75">
        <v>29.908049999999996</v>
      </c>
      <c r="AM75">
        <v>0</v>
      </c>
      <c r="AN75">
        <v>0</v>
      </c>
      <c r="AO75">
        <v>7.1018640000000008</v>
      </c>
      <c r="AP75">
        <v>4.4448089063893512</v>
      </c>
      <c r="AQ75">
        <v>31.442400000000003</v>
      </c>
      <c r="AR75">
        <v>21.335599999999996</v>
      </c>
      <c r="AS75">
        <v>5.9080000000000004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1075.2735599576936</v>
      </c>
      <c r="DN75">
        <v>35.836711271283036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512.3356753861716</v>
      </c>
      <c r="L76">
        <v>6.6728620373065821</v>
      </c>
      <c r="M76">
        <v>63.767907342853931</v>
      </c>
      <c r="N76">
        <v>25.46221240628347</v>
      </c>
      <c r="O76">
        <v>73.284865944453742</v>
      </c>
      <c r="P76">
        <v>20.453768492602958</v>
      </c>
      <c r="Q76">
        <v>8.7822282608695659</v>
      </c>
      <c r="R76">
        <v>18.619370424597363</v>
      </c>
      <c r="S76">
        <v>11.586402195217561</v>
      </c>
      <c r="T76">
        <v>0</v>
      </c>
      <c r="U76">
        <v>51.231038820992097</v>
      </c>
      <c r="V76">
        <v>6.1064780342516753</v>
      </c>
      <c r="W76">
        <v>19.459983656315668</v>
      </c>
      <c r="X76">
        <v>64.790658004917461</v>
      </c>
      <c r="Y76">
        <v>0</v>
      </c>
      <c r="Z76">
        <v>0.48309999999999997</v>
      </c>
      <c r="AA76">
        <v>12.318788766731524</v>
      </c>
      <c r="AB76">
        <v>4.0977999999999994</v>
      </c>
      <c r="AC76">
        <v>4.25068</v>
      </c>
      <c r="AD76">
        <v>0</v>
      </c>
      <c r="AE76">
        <v>21.712782000000004</v>
      </c>
      <c r="AF76">
        <v>6.1515000000000004</v>
      </c>
      <c r="AG76">
        <v>27.762659999999997</v>
      </c>
      <c r="AH76">
        <v>41.092895999999996</v>
      </c>
      <c r="AI76">
        <v>1.3977499999999996</v>
      </c>
      <c r="AJ76">
        <v>0</v>
      </c>
      <c r="AK76">
        <v>22.295999999999999</v>
      </c>
      <c r="AL76">
        <v>29.908049999999996</v>
      </c>
      <c r="AM76">
        <v>1.5805799999999999</v>
      </c>
      <c r="AN76">
        <v>0</v>
      </c>
      <c r="AO76">
        <v>7.1018640000000008</v>
      </c>
      <c r="AP76">
        <v>4.4448089063893512</v>
      </c>
      <c r="AQ76">
        <v>36.420780000000001</v>
      </c>
      <c r="AR76">
        <v>21.335599999999996</v>
      </c>
      <c r="AS76">
        <v>5.9080000000000004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1093.0472591309886</v>
      </c>
      <c r="DN76">
        <v>37.76983154896601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512.3356753861716</v>
      </c>
      <c r="L77">
        <v>6.6728620373065821</v>
      </c>
      <c r="M77">
        <v>63.767907342853931</v>
      </c>
      <c r="N77">
        <v>25.46221240628347</v>
      </c>
      <c r="O77">
        <v>73.284865944453742</v>
      </c>
      <c r="P77">
        <v>20.453768492602958</v>
      </c>
      <c r="Q77">
        <v>8.7822282608695659</v>
      </c>
      <c r="R77">
        <v>18.619370424597363</v>
      </c>
      <c r="S77">
        <v>11.586402195217561</v>
      </c>
      <c r="T77">
        <v>0</v>
      </c>
      <c r="U77">
        <v>51.231038820992097</v>
      </c>
      <c r="V77">
        <v>6.1064780342516753</v>
      </c>
      <c r="W77">
        <v>19.192926136363635</v>
      </c>
      <c r="X77">
        <v>64.790658004917461</v>
      </c>
      <c r="Y77">
        <v>0</v>
      </c>
      <c r="Z77">
        <v>0.48309999999999997</v>
      </c>
      <c r="AA77">
        <v>18.044422982254623</v>
      </c>
      <c r="AB77">
        <v>11.590919999999999</v>
      </c>
      <c r="AC77">
        <v>8.50136</v>
      </c>
      <c r="AD77">
        <v>0</v>
      </c>
      <c r="AE77">
        <v>21.712782000000004</v>
      </c>
      <c r="AF77">
        <v>6.1515000000000004</v>
      </c>
      <c r="AG77">
        <v>27.762659999999997</v>
      </c>
      <c r="AH77">
        <v>45.751199999999997</v>
      </c>
      <c r="AI77">
        <v>3.3545999999999991</v>
      </c>
      <c r="AJ77">
        <v>0</v>
      </c>
      <c r="AK77">
        <v>22.295999999999999</v>
      </c>
      <c r="AL77">
        <v>29.908049999999996</v>
      </c>
      <c r="AM77">
        <v>1.5805799999999999</v>
      </c>
      <c r="AN77">
        <v>0</v>
      </c>
      <c r="AO77">
        <v>7.1018640000000008</v>
      </c>
      <c r="AP77">
        <v>4.4448089063893512</v>
      </c>
      <c r="AQ77">
        <v>43.145960000000002</v>
      </c>
      <c r="AR77">
        <v>7.7583999999999991</v>
      </c>
      <c r="AS77">
        <v>5.9080000000000004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1109.4459911408187</v>
      </c>
      <c r="DN77">
        <v>38.336610234707202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512.3356753861716</v>
      </c>
      <c r="L78">
        <v>6.6728620373065821</v>
      </c>
      <c r="M78">
        <v>63.767907342853931</v>
      </c>
      <c r="N78">
        <v>25.46221240628347</v>
      </c>
      <c r="O78">
        <v>73.284865944453742</v>
      </c>
      <c r="P78">
        <v>20.453768492602958</v>
      </c>
      <c r="Q78">
        <v>8.7822282608695659</v>
      </c>
      <c r="R78">
        <v>18.619370424597363</v>
      </c>
      <c r="S78">
        <v>11.586402195217561</v>
      </c>
      <c r="T78">
        <v>0</v>
      </c>
      <c r="U78">
        <v>51.231038820992097</v>
      </c>
      <c r="V78">
        <v>6.1064780342516753</v>
      </c>
      <c r="W78">
        <v>19.192926136363635</v>
      </c>
      <c r="X78">
        <v>64.790658004917461</v>
      </c>
      <c r="Y78">
        <v>0</v>
      </c>
      <c r="Z78">
        <v>1.4492999999999996</v>
      </c>
      <c r="AA78">
        <v>18.044422982254623</v>
      </c>
      <c r="AB78">
        <v>17.351255999999999</v>
      </c>
      <c r="AC78">
        <v>12.764903812156431</v>
      </c>
      <c r="AD78">
        <v>0</v>
      </c>
      <c r="AE78">
        <v>21.712782000000004</v>
      </c>
      <c r="AF78">
        <v>6.1515000000000004</v>
      </c>
      <c r="AG78">
        <v>27.762659999999997</v>
      </c>
      <c r="AH78">
        <v>51.366120000000002</v>
      </c>
      <c r="AI78">
        <v>5.0318999999999994</v>
      </c>
      <c r="AJ78">
        <v>0</v>
      </c>
      <c r="AK78">
        <v>22.295999999999999</v>
      </c>
      <c r="AL78">
        <v>29.908049999999996</v>
      </c>
      <c r="AM78">
        <v>2.2830599999999999</v>
      </c>
      <c r="AN78">
        <v>0</v>
      </c>
      <c r="AO78">
        <v>7.1018640000000008</v>
      </c>
      <c r="AP78">
        <v>4.4448089063893512</v>
      </c>
      <c r="AQ78">
        <v>43.145960000000002</v>
      </c>
      <c r="AR78">
        <v>7.2734999999999976</v>
      </c>
      <c r="AS78">
        <v>5.9080000000000004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1127.3279751706923</v>
      </c>
      <c r="DN78">
        <v>38.954506016989846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512.3356753861716</v>
      </c>
      <c r="L79">
        <v>6.6728620373065821</v>
      </c>
      <c r="M79">
        <v>63.767907342853931</v>
      </c>
      <c r="N79">
        <v>25.46221240628347</v>
      </c>
      <c r="O79">
        <v>73.284865944453742</v>
      </c>
      <c r="P79">
        <v>20.453768492602958</v>
      </c>
      <c r="Q79">
        <v>8.7822282608695659</v>
      </c>
      <c r="R79">
        <v>18.619370424597363</v>
      </c>
      <c r="S79">
        <v>11.586402195217561</v>
      </c>
      <c r="T79">
        <v>0</v>
      </c>
      <c r="U79">
        <v>51.231038820992097</v>
      </c>
      <c r="V79">
        <v>5.4944665012406952</v>
      </c>
      <c r="W79">
        <v>18.663735086437789</v>
      </c>
      <c r="X79">
        <v>64.790658004917461</v>
      </c>
      <c r="Y79">
        <v>0</v>
      </c>
      <c r="Z79">
        <v>8.634929399999999</v>
      </c>
      <c r="AA79">
        <v>18.513577979793244</v>
      </c>
      <c r="AB79">
        <v>17.351255999999999</v>
      </c>
      <c r="AC79">
        <v>12.764903812156431</v>
      </c>
      <c r="AD79">
        <v>0</v>
      </c>
      <c r="AE79">
        <v>21.712782000000004</v>
      </c>
      <c r="AF79">
        <v>13.670000000000002</v>
      </c>
      <c r="AG79">
        <v>27.762659999999997</v>
      </c>
      <c r="AH79">
        <v>61.639343999999994</v>
      </c>
      <c r="AI79">
        <v>21.543241199999994</v>
      </c>
      <c r="AJ79">
        <v>0</v>
      </c>
      <c r="AK79">
        <v>22.295999999999999</v>
      </c>
      <c r="AL79">
        <v>29.908049999999996</v>
      </c>
      <c r="AM79">
        <v>6.9405023999999997</v>
      </c>
      <c r="AN79">
        <v>0</v>
      </c>
      <c r="AO79">
        <v>7.1018640000000008</v>
      </c>
      <c r="AP79">
        <v>4.4448089063893512</v>
      </c>
      <c r="AQ79">
        <v>43.145960000000002</v>
      </c>
      <c r="AR79">
        <v>7.2734999999999976</v>
      </c>
      <c r="AS79">
        <v>5.9080000000000004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1171.2832201718497</v>
      </c>
      <c r="DN79">
        <v>40.473350430434259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512.3356753861716</v>
      </c>
      <c r="L80">
        <v>6.6728620373065821</v>
      </c>
      <c r="M80">
        <v>63.767907342853931</v>
      </c>
      <c r="N80">
        <v>25.46221240628347</v>
      </c>
      <c r="O80">
        <v>73.284865944453742</v>
      </c>
      <c r="P80">
        <v>20.453768492602958</v>
      </c>
      <c r="Q80">
        <v>8.7822282608695659</v>
      </c>
      <c r="R80">
        <v>18.619370424597363</v>
      </c>
      <c r="S80">
        <v>11.586402195217561</v>
      </c>
      <c r="T80">
        <v>0</v>
      </c>
      <c r="U80">
        <v>51.231038820992097</v>
      </c>
      <c r="V80">
        <v>5.4944665012406952</v>
      </c>
      <c r="W80">
        <v>18.663735086437789</v>
      </c>
      <c r="X80">
        <v>64.790658004917461</v>
      </c>
      <c r="Y80">
        <v>0</v>
      </c>
      <c r="Z80">
        <v>8.634929399999999</v>
      </c>
      <c r="AA80">
        <v>18.513577979793244</v>
      </c>
      <c r="AB80">
        <v>17.351255999999999</v>
      </c>
      <c r="AC80">
        <v>12.764903812156431</v>
      </c>
      <c r="AD80">
        <v>0</v>
      </c>
      <c r="AE80">
        <v>21.712782000000004</v>
      </c>
      <c r="AF80">
        <v>13.670000000000002</v>
      </c>
      <c r="AG80">
        <v>27.762659999999997</v>
      </c>
      <c r="AH80">
        <v>61.639343999999994</v>
      </c>
      <c r="AI80">
        <v>21.543241199999994</v>
      </c>
      <c r="AJ80">
        <v>0</v>
      </c>
      <c r="AK80">
        <v>22.295999999999999</v>
      </c>
      <c r="AL80">
        <v>29.908049999999996</v>
      </c>
      <c r="AM80">
        <v>6.9405023999999997</v>
      </c>
      <c r="AN80">
        <v>0</v>
      </c>
      <c r="AO80">
        <v>7.1018640000000008</v>
      </c>
      <c r="AP80">
        <v>4.4448089063893512</v>
      </c>
      <c r="AQ80">
        <v>43.145960000000002</v>
      </c>
      <c r="AR80">
        <v>10.667799999999998</v>
      </c>
      <c r="AS80">
        <v>5.9080000000000004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1174.5641506396939</v>
      </c>
      <c r="DN80">
        <v>40.58671996259006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512.3356753861716</v>
      </c>
      <c r="L81">
        <v>6.6728620373065821</v>
      </c>
      <c r="M81">
        <v>63.767907342853931</v>
      </c>
      <c r="N81">
        <v>25.46221240628347</v>
      </c>
      <c r="O81">
        <v>73.284865944453742</v>
      </c>
      <c r="P81">
        <v>20.453768492602958</v>
      </c>
      <c r="Q81">
        <v>8.7822282608695659</v>
      </c>
      <c r="R81">
        <v>18.619370424597363</v>
      </c>
      <c r="S81">
        <v>11.586402195217561</v>
      </c>
      <c r="T81">
        <v>0</v>
      </c>
      <c r="U81">
        <v>51.231038820992097</v>
      </c>
      <c r="V81">
        <v>5.4944665012406952</v>
      </c>
      <c r="W81">
        <v>18.663735086437789</v>
      </c>
      <c r="X81">
        <v>64.790658004917461</v>
      </c>
      <c r="Y81">
        <v>0</v>
      </c>
      <c r="Z81">
        <v>8.634929399999999</v>
      </c>
      <c r="AA81">
        <v>18.513577979793244</v>
      </c>
      <c r="AB81">
        <v>17.351255999999999</v>
      </c>
      <c r="AC81">
        <v>12.764903812156431</v>
      </c>
      <c r="AD81">
        <v>0</v>
      </c>
      <c r="AE81">
        <v>21.712782000000004</v>
      </c>
      <c r="AF81">
        <v>13.670000000000002</v>
      </c>
      <c r="AG81">
        <v>27.762659999999997</v>
      </c>
      <c r="AH81">
        <v>61.639343999999994</v>
      </c>
      <c r="AI81">
        <v>21.543241199999994</v>
      </c>
      <c r="AJ81">
        <v>0</v>
      </c>
      <c r="AK81">
        <v>22.295999999999999</v>
      </c>
      <c r="AL81">
        <v>29.908049999999996</v>
      </c>
      <c r="AM81">
        <v>6.9405023999999997</v>
      </c>
      <c r="AN81">
        <v>0</v>
      </c>
      <c r="AO81">
        <v>7.1018640000000008</v>
      </c>
      <c r="AP81">
        <v>4.4448089063893512</v>
      </c>
      <c r="AQ81">
        <v>43.145960000000002</v>
      </c>
      <c r="AR81">
        <v>10.667799999999998</v>
      </c>
      <c r="AS81">
        <v>5.9080000000000004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1174.5641506396939</v>
      </c>
      <c r="DN81">
        <v>40.58671996259006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512.3356753861716</v>
      </c>
      <c r="L82">
        <v>6.6728620373065821</v>
      </c>
      <c r="M82">
        <v>63.767907342853931</v>
      </c>
      <c r="N82">
        <v>25.46221240628347</v>
      </c>
      <c r="O82">
        <v>73.284865944453742</v>
      </c>
      <c r="P82">
        <v>20.453768492602958</v>
      </c>
      <c r="Q82">
        <v>8.7822282608695659</v>
      </c>
      <c r="R82">
        <v>18.619370424597363</v>
      </c>
      <c r="S82">
        <v>11.586402195217561</v>
      </c>
      <c r="T82">
        <v>0</v>
      </c>
      <c r="U82">
        <v>51.231038820992097</v>
      </c>
      <c r="V82">
        <v>5.4944665012406952</v>
      </c>
      <c r="W82">
        <v>18.663735086437789</v>
      </c>
      <c r="X82">
        <v>64.790658004917461</v>
      </c>
      <c r="Y82">
        <v>0</v>
      </c>
      <c r="Z82">
        <v>8.634929399999999</v>
      </c>
      <c r="AA82">
        <v>18.513577979793244</v>
      </c>
      <c r="AB82">
        <v>17.351255999999999</v>
      </c>
      <c r="AC82">
        <v>12.764903812156431</v>
      </c>
      <c r="AD82">
        <v>0</v>
      </c>
      <c r="AE82">
        <v>21.712782000000004</v>
      </c>
      <c r="AF82">
        <v>13.670000000000002</v>
      </c>
      <c r="AG82">
        <v>27.762659999999997</v>
      </c>
      <c r="AH82">
        <v>61.639343999999994</v>
      </c>
      <c r="AI82">
        <v>21.543241199999994</v>
      </c>
      <c r="AJ82">
        <v>0</v>
      </c>
      <c r="AK82">
        <v>22.295999999999999</v>
      </c>
      <c r="AL82">
        <v>29.908049999999996</v>
      </c>
      <c r="AM82">
        <v>6.9405023999999997</v>
      </c>
      <c r="AN82">
        <v>0</v>
      </c>
      <c r="AO82">
        <v>7.1018640000000008</v>
      </c>
      <c r="AP82">
        <v>4.4448089063893512</v>
      </c>
      <c r="AQ82">
        <v>43.145960000000002</v>
      </c>
      <c r="AR82">
        <v>10.667799999999998</v>
      </c>
      <c r="AS82">
        <v>5.9080000000000004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1174.5641506396939</v>
      </c>
      <c r="DN82">
        <v>40.58671996259006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512.3356753861716</v>
      </c>
      <c r="L83">
        <v>6.6728620373065821</v>
      </c>
      <c r="M83">
        <v>63.767907342853931</v>
      </c>
      <c r="N83">
        <v>25.46221240628347</v>
      </c>
      <c r="O83">
        <v>73.284865944453742</v>
      </c>
      <c r="P83">
        <v>20.453768492602958</v>
      </c>
      <c r="Q83">
        <v>8.7822282608695659</v>
      </c>
      <c r="R83">
        <v>18.619370424597363</v>
      </c>
      <c r="S83">
        <v>11.586402195217561</v>
      </c>
      <c r="T83">
        <v>0</v>
      </c>
      <c r="U83">
        <v>51.231038820992097</v>
      </c>
      <c r="V83">
        <v>5.4944665012406952</v>
      </c>
      <c r="W83">
        <v>18.663735086437789</v>
      </c>
      <c r="X83">
        <v>64.790658004917461</v>
      </c>
      <c r="Y83">
        <v>0</v>
      </c>
      <c r="Z83">
        <v>0</v>
      </c>
      <c r="AA83">
        <v>18.513577979793244</v>
      </c>
      <c r="AB83">
        <v>17.351255999999999</v>
      </c>
      <c r="AC83">
        <v>12.764903812156431</v>
      </c>
      <c r="AD83">
        <v>0</v>
      </c>
      <c r="AE83">
        <v>21.712782000000004</v>
      </c>
      <c r="AF83">
        <v>13.670000000000002</v>
      </c>
      <c r="AG83">
        <v>27.762659999999997</v>
      </c>
      <c r="AH83">
        <v>61.639343999999994</v>
      </c>
      <c r="AI83">
        <v>21.543241199999994</v>
      </c>
      <c r="AJ83">
        <v>0</v>
      </c>
      <c r="AK83">
        <v>22.295999999999999</v>
      </c>
      <c r="AL83">
        <v>29.908049999999996</v>
      </c>
      <c r="AM83">
        <v>6.9405023999999997</v>
      </c>
      <c r="AN83">
        <v>0</v>
      </c>
      <c r="AO83">
        <v>7.1018640000000008</v>
      </c>
      <c r="AP83">
        <v>4.4448089063893512</v>
      </c>
      <c r="AQ83">
        <v>43.145960000000002</v>
      </c>
      <c r="AR83">
        <v>10.667799999999998</v>
      </c>
      <c r="AS83">
        <v>4.431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1164.7899596992193</v>
      </c>
      <c r="DN83">
        <v>40.248981503064655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512.3356753861716</v>
      </c>
      <c r="L84">
        <v>6.6728620373065821</v>
      </c>
      <c r="M84">
        <v>63.767907342853931</v>
      </c>
      <c r="N84">
        <v>25.46221240628347</v>
      </c>
      <c r="O84">
        <v>73.284865944453742</v>
      </c>
      <c r="P84">
        <v>20.453768492602958</v>
      </c>
      <c r="Q84">
        <v>8.7822282608695659</v>
      </c>
      <c r="R84">
        <v>18.619370424597363</v>
      </c>
      <c r="S84">
        <v>11.586402195217561</v>
      </c>
      <c r="T84">
        <v>0</v>
      </c>
      <c r="U84">
        <v>51.231038820992097</v>
      </c>
      <c r="V84">
        <v>5.4944665012406952</v>
      </c>
      <c r="W84">
        <v>18.663735086437789</v>
      </c>
      <c r="X84">
        <v>64.790658004917461</v>
      </c>
      <c r="Y84">
        <v>0</v>
      </c>
      <c r="Z84">
        <v>0</v>
      </c>
      <c r="AA84">
        <v>18.513577979793244</v>
      </c>
      <c r="AB84">
        <v>17.351255999999999</v>
      </c>
      <c r="AC84">
        <v>12.764903812156431</v>
      </c>
      <c r="AD84">
        <v>0</v>
      </c>
      <c r="AE84">
        <v>21.712782000000004</v>
      </c>
      <c r="AF84">
        <v>13.670000000000002</v>
      </c>
      <c r="AG84">
        <v>27.762659999999997</v>
      </c>
      <c r="AH84">
        <v>61.639343999999994</v>
      </c>
      <c r="AI84">
        <v>21.543241199999994</v>
      </c>
      <c r="AJ84">
        <v>0</v>
      </c>
      <c r="AK84">
        <v>22.295999999999999</v>
      </c>
      <c r="AL84">
        <v>29.908049999999996</v>
      </c>
      <c r="AM84">
        <v>6.9405023999999997</v>
      </c>
      <c r="AN84">
        <v>0</v>
      </c>
      <c r="AO84">
        <v>7.1018640000000008</v>
      </c>
      <c r="AP84">
        <v>4.4448089063893512</v>
      </c>
      <c r="AQ84">
        <v>43.145960000000002</v>
      </c>
      <c r="AR84">
        <v>10.667799999999998</v>
      </c>
      <c r="AS84">
        <v>4.431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1164.7899596992193</v>
      </c>
      <c r="DN84">
        <v>40.248981503064655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512.3356753861716</v>
      </c>
      <c r="L85">
        <v>6.6728620373065821</v>
      </c>
      <c r="M85">
        <v>63.767907342853931</v>
      </c>
      <c r="N85">
        <v>25.46221240628347</v>
      </c>
      <c r="O85">
        <v>73.284865944453742</v>
      </c>
      <c r="P85">
        <v>20.453768492602958</v>
      </c>
      <c r="Q85">
        <v>8.7822282608695659</v>
      </c>
      <c r="R85">
        <v>18.619370424597363</v>
      </c>
      <c r="S85">
        <v>11.586402195217561</v>
      </c>
      <c r="T85">
        <v>0</v>
      </c>
      <c r="U85">
        <v>51.231038820992097</v>
      </c>
      <c r="V85">
        <v>5.4944665012406952</v>
      </c>
      <c r="W85">
        <v>18.663735086437789</v>
      </c>
      <c r="X85">
        <v>64.790658004917461</v>
      </c>
      <c r="Y85">
        <v>0</v>
      </c>
      <c r="Z85">
        <v>0</v>
      </c>
      <c r="AA85">
        <v>18.513577979793244</v>
      </c>
      <c r="AB85">
        <v>17.351255999999999</v>
      </c>
      <c r="AC85">
        <v>12.764903812156431</v>
      </c>
      <c r="AD85">
        <v>0</v>
      </c>
      <c r="AE85">
        <v>21.712782000000004</v>
      </c>
      <c r="AF85">
        <v>13.670000000000002</v>
      </c>
      <c r="AG85">
        <v>27.762659999999997</v>
      </c>
      <c r="AH85">
        <v>61.639343999999994</v>
      </c>
      <c r="AI85">
        <v>3.3545999999999991</v>
      </c>
      <c r="AJ85">
        <v>0</v>
      </c>
      <c r="AK85">
        <v>22.295999999999999</v>
      </c>
      <c r="AL85">
        <v>29.908049999999996</v>
      </c>
      <c r="AM85">
        <v>6.9405023999999997</v>
      </c>
      <c r="AN85">
        <v>0</v>
      </c>
      <c r="AO85">
        <v>7.1018640000000008</v>
      </c>
      <c r="AP85">
        <v>4.4448089063893512</v>
      </c>
      <c r="AQ85">
        <v>43.145960000000002</v>
      </c>
      <c r="AR85">
        <v>10.667799999999998</v>
      </c>
      <c r="AS85">
        <v>4.431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1147.2088190791092</v>
      </c>
      <c r="DN85">
        <v>39.64148092317464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512.3356753861716</v>
      </c>
      <c r="L86">
        <v>6.6728620373065821</v>
      </c>
      <c r="M86">
        <v>63.767907342853931</v>
      </c>
      <c r="N86">
        <v>25.46221240628347</v>
      </c>
      <c r="O86">
        <v>73.284865944453742</v>
      </c>
      <c r="P86">
        <v>20.453768492602958</v>
      </c>
      <c r="Q86">
        <v>8.7822282608695659</v>
      </c>
      <c r="R86">
        <v>18.619370424597363</v>
      </c>
      <c r="S86">
        <v>11.586402195217561</v>
      </c>
      <c r="T86">
        <v>0</v>
      </c>
      <c r="U86">
        <v>51.231038820992097</v>
      </c>
      <c r="V86">
        <v>5.4944665012406952</v>
      </c>
      <c r="W86">
        <v>18.663735086437789</v>
      </c>
      <c r="X86">
        <v>64.790658004917461</v>
      </c>
      <c r="Y86">
        <v>0</v>
      </c>
      <c r="Z86">
        <v>0</v>
      </c>
      <c r="AA86">
        <v>12.318788766731524</v>
      </c>
      <c r="AB86">
        <v>17.351255999999999</v>
      </c>
      <c r="AC86">
        <v>12.764903812156431</v>
      </c>
      <c r="AD86">
        <v>0</v>
      </c>
      <c r="AE86">
        <v>21.712782000000004</v>
      </c>
      <c r="AF86">
        <v>12.303000000000003</v>
      </c>
      <c r="AG86">
        <v>27.762659999999997</v>
      </c>
      <c r="AH86">
        <v>51.366120000000002</v>
      </c>
      <c r="AI86">
        <v>1.3977499999999996</v>
      </c>
      <c r="AJ86">
        <v>0</v>
      </c>
      <c r="AK86">
        <v>22.295999999999999</v>
      </c>
      <c r="AL86">
        <v>29.908049999999996</v>
      </c>
      <c r="AM86">
        <v>4.6363679999999992</v>
      </c>
      <c r="AN86">
        <v>0</v>
      </c>
      <c r="AO86">
        <v>7.1018640000000008</v>
      </c>
      <c r="AP86">
        <v>4.4448089063893512</v>
      </c>
      <c r="AQ86">
        <v>41.923200000000001</v>
      </c>
      <c r="AR86">
        <v>10.667799999999998</v>
      </c>
      <c r="AS86">
        <v>4.431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1124.6690483050825</v>
      </c>
      <c r="DN86">
        <v>38.862494084139655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512.3356753861716</v>
      </c>
      <c r="L87">
        <v>6.6728620373065821</v>
      </c>
      <c r="M87">
        <v>63.767907342853931</v>
      </c>
      <c r="N87">
        <v>25.46221240628347</v>
      </c>
      <c r="O87">
        <v>73.284865944453742</v>
      </c>
      <c r="P87">
        <v>20.453768492602958</v>
      </c>
      <c r="Q87">
        <v>8.7822282608695659</v>
      </c>
      <c r="R87">
        <v>18.619370424597363</v>
      </c>
      <c r="S87">
        <v>11.586402195217561</v>
      </c>
      <c r="T87">
        <v>0</v>
      </c>
      <c r="U87">
        <v>51.231038820992097</v>
      </c>
      <c r="V87">
        <v>5.4944665012406952</v>
      </c>
      <c r="W87">
        <v>18.663735086437789</v>
      </c>
      <c r="X87">
        <v>64.790658004917461</v>
      </c>
      <c r="Y87">
        <v>0</v>
      </c>
      <c r="Z87">
        <v>0</v>
      </c>
      <c r="AA87">
        <v>12.318788766731524</v>
      </c>
      <c r="AB87">
        <v>17.351255999999999</v>
      </c>
      <c r="AC87">
        <v>12.764903812156431</v>
      </c>
      <c r="AD87">
        <v>0</v>
      </c>
      <c r="AE87">
        <v>21.712782000000004</v>
      </c>
      <c r="AF87">
        <v>12.303000000000003</v>
      </c>
      <c r="AG87">
        <v>27.762659999999997</v>
      </c>
      <c r="AH87">
        <v>51.366120000000002</v>
      </c>
      <c r="AI87">
        <v>0</v>
      </c>
      <c r="AJ87">
        <v>0</v>
      </c>
      <c r="AK87">
        <v>22.295999999999999</v>
      </c>
      <c r="AL87">
        <v>29.908049999999996</v>
      </c>
      <c r="AM87">
        <v>4.6363679999999992</v>
      </c>
      <c r="AN87">
        <v>0</v>
      </c>
      <c r="AO87">
        <v>7.1018640000000008</v>
      </c>
      <c r="AP87">
        <v>4.4448089063893512</v>
      </c>
      <c r="AQ87">
        <v>41.923200000000001</v>
      </c>
      <c r="AR87">
        <v>8.7281999999999993</v>
      </c>
      <c r="AS87">
        <v>4.431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1121.4431658389933</v>
      </c>
      <c r="DN87">
        <v>38.751026550228701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512.3356753861716</v>
      </c>
      <c r="L88">
        <v>6.6728620373065821</v>
      </c>
      <c r="M88">
        <v>63.767907342853931</v>
      </c>
      <c r="N88">
        <v>25.46221240628347</v>
      </c>
      <c r="O88">
        <v>73.284865944453742</v>
      </c>
      <c r="P88">
        <v>20.453768492602958</v>
      </c>
      <c r="Q88">
        <v>8.7822282608695659</v>
      </c>
      <c r="R88">
        <v>18.619370424597363</v>
      </c>
      <c r="S88">
        <v>11.586402195217561</v>
      </c>
      <c r="T88">
        <v>0</v>
      </c>
      <c r="U88">
        <v>51.231038820992097</v>
      </c>
      <c r="V88">
        <v>5.4944665012406952</v>
      </c>
      <c r="W88">
        <v>18.663735086437789</v>
      </c>
      <c r="X88">
        <v>64.790658004917461</v>
      </c>
      <c r="Y88">
        <v>0</v>
      </c>
      <c r="Z88">
        <v>0</v>
      </c>
      <c r="AA88">
        <v>12.318788766731524</v>
      </c>
      <c r="AB88">
        <v>17.351255999999999</v>
      </c>
      <c r="AC88">
        <v>12.764903812156431</v>
      </c>
      <c r="AD88">
        <v>0</v>
      </c>
      <c r="AE88">
        <v>21.712782000000004</v>
      </c>
      <c r="AF88">
        <v>12.303000000000003</v>
      </c>
      <c r="AG88">
        <v>27.762659999999997</v>
      </c>
      <c r="AH88">
        <v>51.366120000000002</v>
      </c>
      <c r="AI88">
        <v>0</v>
      </c>
      <c r="AJ88">
        <v>0</v>
      </c>
      <c r="AK88">
        <v>22.295999999999999</v>
      </c>
      <c r="AL88">
        <v>29.908049999999996</v>
      </c>
      <c r="AM88">
        <v>4.6363679999999992</v>
      </c>
      <c r="AN88">
        <v>0</v>
      </c>
      <c r="AO88">
        <v>7.1018640000000008</v>
      </c>
      <c r="AP88">
        <v>4.4448089063893512</v>
      </c>
      <c r="AQ88">
        <v>41.923200000000001</v>
      </c>
      <c r="AR88">
        <v>8.7281999999999993</v>
      </c>
      <c r="AS88">
        <v>4.431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1121.4431658389933</v>
      </c>
      <c r="DN88">
        <v>38.751026550228701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512.3356753861716</v>
      </c>
      <c r="L89">
        <v>6.6728620373065821</v>
      </c>
      <c r="M89">
        <v>63.767907342853931</v>
      </c>
      <c r="N89">
        <v>25.46221240628347</v>
      </c>
      <c r="O89">
        <v>73.284865944453742</v>
      </c>
      <c r="P89">
        <v>20.453768492602958</v>
      </c>
      <c r="Q89">
        <v>8.7822282608695659</v>
      </c>
      <c r="R89">
        <v>18.619370424597363</v>
      </c>
      <c r="S89">
        <v>11.586402195217561</v>
      </c>
      <c r="T89">
        <v>0</v>
      </c>
      <c r="U89">
        <v>51.231038820992097</v>
      </c>
      <c r="V89">
        <v>5.4944665012406952</v>
      </c>
      <c r="W89">
        <v>18.663735086437789</v>
      </c>
      <c r="X89">
        <v>64.790658004917461</v>
      </c>
      <c r="Y89">
        <v>0</v>
      </c>
      <c r="Z89">
        <v>0</v>
      </c>
      <c r="AA89">
        <v>12.318788766731524</v>
      </c>
      <c r="AB89">
        <v>17.351255999999999</v>
      </c>
      <c r="AC89">
        <v>12.764903812156431</v>
      </c>
      <c r="AD89">
        <v>8.0067600000000017</v>
      </c>
      <c r="AE89">
        <v>21.712782000000004</v>
      </c>
      <c r="AF89">
        <v>12.303000000000003</v>
      </c>
      <c r="AG89">
        <v>27.762659999999997</v>
      </c>
      <c r="AH89">
        <v>51.366120000000002</v>
      </c>
      <c r="AI89">
        <v>0</v>
      </c>
      <c r="AJ89">
        <v>0</v>
      </c>
      <c r="AK89">
        <v>22.295999999999999</v>
      </c>
      <c r="AL89">
        <v>29.908049999999996</v>
      </c>
      <c r="AM89">
        <v>4.6363679999999992</v>
      </c>
      <c r="AN89">
        <v>0</v>
      </c>
      <c r="AO89">
        <v>7.1018640000000008</v>
      </c>
      <c r="AP89">
        <v>4.4448089063893512</v>
      </c>
      <c r="AQ89">
        <v>41.923200000000001</v>
      </c>
      <c r="AR89">
        <v>8.7281999999999993</v>
      </c>
      <c r="AS89">
        <v>5.3172000000000006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1130.0391013439207</v>
      </c>
      <c r="DN89">
        <v>39.048051045301214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512.3356753861716</v>
      </c>
      <c r="L90">
        <v>6.6728620373065821</v>
      </c>
      <c r="M90">
        <v>63.767907342853931</v>
      </c>
      <c r="N90">
        <v>25.46221240628347</v>
      </c>
      <c r="O90">
        <v>73.284865944453742</v>
      </c>
      <c r="P90">
        <v>20.453768492602958</v>
      </c>
      <c r="Q90">
        <v>8.7822282608695659</v>
      </c>
      <c r="R90">
        <v>18.619370424597363</v>
      </c>
      <c r="S90">
        <v>11.586402195217561</v>
      </c>
      <c r="T90">
        <v>0</v>
      </c>
      <c r="U90">
        <v>51.231038820992097</v>
      </c>
      <c r="V90">
        <v>5.4944665012406952</v>
      </c>
      <c r="W90">
        <v>18.663735086437789</v>
      </c>
      <c r="X90">
        <v>64.790658004917461</v>
      </c>
      <c r="Y90">
        <v>0</v>
      </c>
      <c r="Z90">
        <v>1.4492999999999996</v>
      </c>
      <c r="AA90">
        <v>18.513577979793244</v>
      </c>
      <c r="AB90">
        <v>17.351255999999999</v>
      </c>
      <c r="AC90">
        <v>12.764903812156431</v>
      </c>
      <c r="AD90">
        <v>8.2388399999999997</v>
      </c>
      <c r="AE90">
        <v>21.712782000000004</v>
      </c>
      <c r="AF90">
        <v>13.670000000000002</v>
      </c>
      <c r="AG90">
        <v>27.762659999999997</v>
      </c>
      <c r="AH90">
        <v>61.639343999999994</v>
      </c>
      <c r="AI90">
        <v>0</v>
      </c>
      <c r="AJ90">
        <v>0</v>
      </c>
      <c r="AK90">
        <v>22.295999999999999</v>
      </c>
      <c r="AL90">
        <v>29.908049999999996</v>
      </c>
      <c r="AM90">
        <v>4.6363679999999992</v>
      </c>
      <c r="AN90">
        <v>0</v>
      </c>
      <c r="AO90">
        <v>7.1018640000000008</v>
      </c>
      <c r="AP90">
        <v>4.4448089063893512</v>
      </c>
      <c r="AQ90">
        <v>43.145960000000002</v>
      </c>
      <c r="AR90">
        <v>9.6979999999999968</v>
      </c>
      <c r="AS90">
        <v>5.3172000000000006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1151.0228346055299</v>
      </c>
      <c r="DN90">
        <v>39.773270996754086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512.3356753861716</v>
      </c>
      <c r="L91">
        <v>6.6728620373065821</v>
      </c>
      <c r="M91">
        <v>63.767907342853931</v>
      </c>
      <c r="N91">
        <v>25.46221240628347</v>
      </c>
      <c r="O91">
        <v>73.284865944453742</v>
      </c>
      <c r="P91">
        <v>20.453768492602958</v>
      </c>
      <c r="Q91">
        <v>8.7822282608695659</v>
      </c>
      <c r="R91">
        <v>18.619370424597363</v>
      </c>
      <c r="S91">
        <v>11.586402195217561</v>
      </c>
      <c r="T91">
        <v>0</v>
      </c>
      <c r="U91">
        <v>51.231038820992097</v>
      </c>
      <c r="V91">
        <v>5.4944665012406952</v>
      </c>
      <c r="W91">
        <v>18.663735086437789</v>
      </c>
      <c r="X91">
        <v>64.790658004917461</v>
      </c>
      <c r="Y91">
        <v>0</v>
      </c>
      <c r="Z91">
        <v>8.634929399999999</v>
      </c>
      <c r="AA91">
        <v>18.513577979793244</v>
      </c>
      <c r="AB91">
        <v>17.351255999999999</v>
      </c>
      <c r="AC91">
        <v>12.764903812156431</v>
      </c>
      <c r="AD91">
        <v>8.2388399999999997</v>
      </c>
      <c r="AE91">
        <v>21.712782000000004</v>
      </c>
      <c r="AF91">
        <v>13.670000000000002</v>
      </c>
      <c r="AG91">
        <v>27.762659999999997</v>
      </c>
      <c r="AH91">
        <v>61.639343999999994</v>
      </c>
      <c r="AI91">
        <v>0</v>
      </c>
      <c r="AJ91">
        <v>0</v>
      </c>
      <c r="AK91">
        <v>22.295999999999999</v>
      </c>
      <c r="AL91">
        <v>29.908049999999996</v>
      </c>
      <c r="AM91">
        <v>4.6363679999999992</v>
      </c>
      <c r="AN91">
        <v>0</v>
      </c>
      <c r="AO91">
        <v>7.1018640000000008</v>
      </c>
      <c r="AP91">
        <v>4.4448089063893512</v>
      </c>
      <c r="AQ91">
        <v>43.145960000000002</v>
      </c>
      <c r="AR91">
        <v>9.6979999999999968</v>
      </c>
      <c r="AS91">
        <v>5.3172000000000006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1157.9684638781664</v>
      </c>
      <c r="DN91">
        <v>40.013271124117715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512.3356753861716</v>
      </c>
      <c r="L92">
        <v>6.6728620373065821</v>
      </c>
      <c r="M92">
        <v>63.767907342853931</v>
      </c>
      <c r="N92">
        <v>25.46221240628347</v>
      </c>
      <c r="O92">
        <v>73.284865944453742</v>
      </c>
      <c r="P92">
        <v>20.453768492602958</v>
      </c>
      <c r="Q92">
        <v>8.7822282608695659</v>
      </c>
      <c r="R92">
        <v>18.619370424597363</v>
      </c>
      <c r="S92">
        <v>11.586402195217561</v>
      </c>
      <c r="T92">
        <v>0</v>
      </c>
      <c r="U92">
        <v>51.231038820992097</v>
      </c>
      <c r="V92">
        <v>5.4944665012406952</v>
      </c>
      <c r="W92">
        <v>18.663735086437789</v>
      </c>
      <c r="X92">
        <v>64.790658004917461</v>
      </c>
      <c r="Y92">
        <v>0</v>
      </c>
      <c r="Z92">
        <v>8.634929399999999</v>
      </c>
      <c r="AA92">
        <v>18.513577979793244</v>
      </c>
      <c r="AB92">
        <v>17.351255999999999</v>
      </c>
      <c r="AC92">
        <v>12.764903812156431</v>
      </c>
      <c r="AD92">
        <v>8.2388399999999997</v>
      </c>
      <c r="AE92">
        <v>21.712782000000004</v>
      </c>
      <c r="AF92">
        <v>13.670000000000002</v>
      </c>
      <c r="AG92">
        <v>27.762659999999997</v>
      </c>
      <c r="AH92">
        <v>61.639343999999994</v>
      </c>
      <c r="AI92">
        <v>0</v>
      </c>
      <c r="AJ92">
        <v>0</v>
      </c>
      <c r="AK92">
        <v>22.295999999999999</v>
      </c>
      <c r="AL92">
        <v>18.204899999999999</v>
      </c>
      <c r="AM92">
        <v>4.6363679999999992</v>
      </c>
      <c r="AN92">
        <v>0</v>
      </c>
      <c r="AO92">
        <v>7.1018640000000008</v>
      </c>
      <c r="AP92">
        <v>4.4448089063893512</v>
      </c>
      <c r="AQ92">
        <v>43.145960000000002</v>
      </c>
      <c r="AR92">
        <v>9.6979999999999968</v>
      </c>
      <c r="AS92">
        <v>5.3172000000000006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1146.6561992373745</v>
      </c>
      <c r="DN92">
        <v>39.62238576490946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512.3356753861716</v>
      </c>
      <c r="L93">
        <v>6.6728620373065821</v>
      </c>
      <c r="M93">
        <v>63.767907342853931</v>
      </c>
      <c r="N93">
        <v>25.46221240628347</v>
      </c>
      <c r="O93">
        <v>73.284865944453742</v>
      </c>
      <c r="P93">
        <v>20.453768492602958</v>
      </c>
      <c r="Q93">
        <v>8.7822282608695659</v>
      </c>
      <c r="R93">
        <v>18.619370424597363</v>
      </c>
      <c r="S93">
        <v>11.586402195217561</v>
      </c>
      <c r="T93">
        <v>0</v>
      </c>
      <c r="U93">
        <v>51.231038820992097</v>
      </c>
      <c r="V93">
        <v>5.4944665012406952</v>
      </c>
      <c r="W93">
        <v>18.663735086437789</v>
      </c>
      <c r="X93">
        <v>64.790658004917461</v>
      </c>
      <c r="Y93">
        <v>0</v>
      </c>
      <c r="Z93">
        <v>8.634929399999999</v>
      </c>
      <c r="AA93">
        <v>18.513577979793244</v>
      </c>
      <c r="AB93">
        <v>17.351255999999999</v>
      </c>
      <c r="AC93">
        <v>12.764903812156431</v>
      </c>
      <c r="AD93">
        <v>8.2388399999999997</v>
      </c>
      <c r="AE93">
        <v>21.712782000000004</v>
      </c>
      <c r="AF93">
        <v>13.670000000000002</v>
      </c>
      <c r="AG93">
        <v>27.762659999999997</v>
      </c>
      <c r="AH93">
        <v>61.639343999999994</v>
      </c>
      <c r="AI93">
        <v>0</v>
      </c>
      <c r="AJ93">
        <v>0</v>
      </c>
      <c r="AK93">
        <v>22.295999999999999</v>
      </c>
      <c r="AL93">
        <v>18.204899999999999</v>
      </c>
      <c r="AM93">
        <v>4.6363679999999992</v>
      </c>
      <c r="AN93">
        <v>0</v>
      </c>
      <c r="AO93">
        <v>7.1018640000000008</v>
      </c>
      <c r="AP93">
        <v>4.4448089063893512</v>
      </c>
      <c r="AQ93">
        <v>43.145960000000002</v>
      </c>
      <c r="AR93">
        <v>9.6979999999999968</v>
      </c>
      <c r="AS93">
        <v>6.4988000000000001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1147.7983339554835</v>
      </c>
      <c r="DN93">
        <v>39.661851046800621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512.3356753861716</v>
      </c>
      <c r="L94">
        <v>6.6728620373065821</v>
      </c>
      <c r="M94">
        <v>63.767907342853931</v>
      </c>
      <c r="N94">
        <v>25.46221240628347</v>
      </c>
      <c r="O94">
        <v>73.284865944453742</v>
      </c>
      <c r="P94">
        <v>20.453768492602958</v>
      </c>
      <c r="Q94">
        <v>8.7822282608695659</v>
      </c>
      <c r="R94">
        <v>18.619370424597363</v>
      </c>
      <c r="S94">
        <v>11.586402195217561</v>
      </c>
      <c r="T94">
        <v>0</v>
      </c>
      <c r="U94">
        <v>51.231038820992097</v>
      </c>
      <c r="V94">
        <v>5.4944665012406952</v>
      </c>
      <c r="W94">
        <v>18.663735086437789</v>
      </c>
      <c r="X94">
        <v>64.790658004917461</v>
      </c>
      <c r="Y94">
        <v>0</v>
      </c>
      <c r="Z94">
        <v>8.634929399999999</v>
      </c>
      <c r="AA94">
        <v>18.513577979793244</v>
      </c>
      <c r="AB94">
        <v>17.351255999999999</v>
      </c>
      <c r="AC94">
        <v>12.764903812156431</v>
      </c>
      <c r="AD94">
        <v>8.2388399999999997</v>
      </c>
      <c r="AE94">
        <v>21.712782000000004</v>
      </c>
      <c r="AF94">
        <v>13.670000000000002</v>
      </c>
      <c r="AG94">
        <v>27.762659999999997</v>
      </c>
      <c r="AH94">
        <v>61.639343999999994</v>
      </c>
      <c r="AI94">
        <v>0</v>
      </c>
      <c r="AJ94">
        <v>0</v>
      </c>
      <c r="AK94">
        <v>22.295999999999999</v>
      </c>
      <c r="AL94">
        <v>18.204899999999999</v>
      </c>
      <c r="AM94">
        <v>4.6363679999999992</v>
      </c>
      <c r="AN94">
        <v>0</v>
      </c>
      <c r="AO94">
        <v>7.1018640000000008</v>
      </c>
      <c r="AP94">
        <v>4.4448089063893512</v>
      </c>
      <c r="AQ94">
        <v>41.923200000000001</v>
      </c>
      <c r="AR94">
        <v>9.6979999999999968</v>
      </c>
      <c r="AS94">
        <v>6.4988000000000001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1146.6164144167533</v>
      </c>
      <c r="DN94">
        <v>39.621010585530783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512.3356753861716</v>
      </c>
      <c r="L95">
        <v>6.6728620373065821</v>
      </c>
      <c r="M95">
        <v>63.767907342853931</v>
      </c>
      <c r="N95">
        <v>25.46221240628347</v>
      </c>
      <c r="O95">
        <v>73.284865944453742</v>
      </c>
      <c r="P95">
        <v>20.453768492602958</v>
      </c>
      <c r="Q95">
        <v>8.7822282608695659</v>
      </c>
      <c r="R95">
        <v>18.619370424597363</v>
      </c>
      <c r="S95">
        <v>11.586402195217561</v>
      </c>
      <c r="T95">
        <v>0</v>
      </c>
      <c r="U95">
        <v>51.231038820992097</v>
      </c>
      <c r="V95">
        <v>5.4944665012406952</v>
      </c>
      <c r="W95">
        <v>18.663735086437789</v>
      </c>
      <c r="X95">
        <v>64.790658004917461</v>
      </c>
      <c r="Y95">
        <v>0</v>
      </c>
      <c r="Z95">
        <v>0</v>
      </c>
      <c r="AA95">
        <v>12.318788766731524</v>
      </c>
      <c r="AB95">
        <v>17.351255999999999</v>
      </c>
      <c r="AC95">
        <v>8.50136</v>
      </c>
      <c r="AD95">
        <v>8.0067600000000017</v>
      </c>
      <c r="AE95">
        <v>21.712782000000004</v>
      </c>
      <c r="AF95">
        <v>6.1515000000000004</v>
      </c>
      <c r="AG95">
        <v>27.762659999999997</v>
      </c>
      <c r="AH95">
        <v>51.366120000000002</v>
      </c>
      <c r="AI95">
        <v>0</v>
      </c>
      <c r="AJ95">
        <v>0</v>
      </c>
      <c r="AK95">
        <v>22.295999999999999</v>
      </c>
      <c r="AL95">
        <v>18.204899999999999</v>
      </c>
      <c r="AM95">
        <v>4.6363679999999992</v>
      </c>
      <c r="AN95">
        <v>0</v>
      </c>
      <c r="AO95">
        <v>7.1018640000000008</v>
      </c>
      <c r="AP95">
        <v>4.4448089063893512</v>
      </c>
      <c r="AQ95">
        <v>41.923200000000001</v>
      </c>
      <c r="AR95">
        <v>7.7583999999999991</v>
      </c>
      <c r="AS95">
        <v>5.3172000000000006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1107.7222461375025</v>
      </c>
      <c r="DN95">
        <v>38.276912439563233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512.3356753861716</v>
      </c>
      <c r="L96">
        <v>6.6728620373065821</v>
      </c>
      <c r="M96">
        <v>63.767907342853931</v>
      </c>
      <c r="N96">
        <v>25.46221240628347</v>
      </c>
      <c r="O96">
        <v>73.284865944453742</v>
      </c>
      <c r="P96">
        <v>20.453768492602958</v>
      </c>
      <c r="Q96">
        <v>8.7822282608695659</v>
      </c>
      <c r="R96">
        <v>18.619370424597363</v>
      </c>
      <c r="S96">
        <v>11.586402195217561</v>
      </c>
      <c r="T96">
        <v>0</v>
      </c>
      <c r="U96">
        <v>51.231038820992097</v>
      </c>
      <c r="V96">
        <v>5.4944665012406952</v>
      </c>
      <c r="W96">
        <v>18.663735086437789</v>
      </c>
      <c r="X96">
        <v>64.790658004917461</v>
      </c>
      <c r="Y96">
        <v>0</v>
      </c>
      <c r="Z96">
        <v>0</v>
      </c>
      <c r="AA96">
        <v>6.1711926599310818</v>
      </c>
      <c r="AB96">
        <v>17.351255999999999</v>
      </c>
      <c r="AC96">
        <v>4.25068</v>
      </c>
      <c r="AD96">
        <v>8.0067600000000017</v>
      </c>
      <c r="AE96">
        <v>21.712782000000004</v>
      </c>
      <c r="AF96">
        <v>6.1515000000000004</v>
      </c>
      <c r="AG96">
        <v>27.762659999999997</v>
      </c>
      <c r="AH96">
        <v>41.092895999999996</v>
      </c>
      <c r="AI96">
        <v>0</v>
      </c>
      <c r="AJ96">
        <v>0</v>
      </c>
      <c r="AK96">
        <v>22.295999999999999</v>
      </c>
      <c r="AL96">
        <v>18.204899999999999</v>
      </c>
      <c r="AM96">
        <v>2.2830599999999999</v>
      </c>
      <c r="AN96">
        <v>0</v>
      </c>
      <c r="AO96">
        <v>7.1018640000000008</v>
      </c>
      <c r="AP96">
        <v>4.4448089063893512</v>
      </c>
      <c r="AQ96">
        <v>41.923200000000001</v>
      </c>
      <c r="AR96">
        <v>7.7583999999999991</v>
      </c>
      <c r="AS96">
        <v>4.7263999999999999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1084.8955385402296</v>
      </c>
      <c r="DN96">
        <v>37.488011930035491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512.3356753861716</v>
      </c>
      <c r="L97">
        <v>6.6728620373065821</v>
      </c>
      <c r="M97">
        <v>63.767907342853931</v>
      </c>
      <c r="N97">
        <v>25.46221240628347</v>
      </c>
      <c r="O97">
        <v>73.284865944453742</v>
      </c>
      <c r="P97">
        <v>20.453768492602958</v>
      </c>
      <c r="Q97">
        <v>8.7822282608695659</v>
      </c>
      <c r="R97">
        <v>18.619370424597363</v>
      </c>
      <c r="S97">
        <v>11.586402195217561</v>
      </c>
      <c r="T97">
        <v>0</v>
      </c>
      <c r="U97">
        <v>51.231038820992097</v>
      </c>
      <c r="V97">
        <v>5.4944665012406952</v>
      </c>
      <c r="W97">
        <v>18.663735086437789</v>
      </c>
      <c r="X97">
        <v>64.790658004917461</v>
      </c>
      <c r="Y97">
        <v>0</v>
      </c>
      <c r="Z97">
        <v>0</v>
      </c>
      <c r="AA97">
        <v>0</v>
      </c>
      <c r="AB97">
        <v>17.351255999999999</v>
      </c>
      <c r="AC97">
        <v>4.25068</v>
      </c>
      <c r="AD97">
        <v>12.010140000000003</v>
      </c>
      <c r="AE97">
        <v>21.712782000000004</v>
      </c>
      <c r="AF97">
        <v>6.1515000000000004</v>
      </c>
      <c r="AG97">
        <v>27.762659999999997</v>
      </c>
      <c r="AH97">
        <v>41.092895999999996</v>
      </c>
      <c r="AI97">
        <v>0</v>
      </c>
      <c r="AJ97">
        <v>0</v>
      </c>
      <c r="AK97">
        <v>22.295999999999999</v>
      </c>
      <c r="AL97">
        <v>18.204899999999999</v>
      </c>
      <c r="AM97">
        <v>2.2830599999999999</v>
      </c>
      <c r="AN97">
        <v>0</v>
      </c>
      <c r="AO97">
        <v>7.1018640000000008</v>
      </c>
      <c r="AP97">
        <v>4.4448089063893512</v>
      </c>
      <c r="AQ97">
        <v>41.923200000000001</v>
      </c>
      <c r="AR97">
        <v>8.7281999999999993</v>
      </c>
      <c r="AS97">
        <v>4.7263999999999999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1083.737679435096</v>
      </c>
      <c r="DN97">
        <v>37.447858375238098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512.3356753861716</v>
      </c>
      <c r="L98">
        <v>6.6728620373065821</v>
      </c>
      <c r="M98">
        <v>63.767907342853931</v>
      </c>
      <c r="N98">
        <v>25.46221240628347</v>
      </c>
      <c r="O98">
        <v>73.284865944453742</v>
      </c>
      <c r="P98">
        <v>20.453768492602958</v>
      </c>
      <c r="Q98">
        <v>8.7822282608695659</v>
      </c>
      <c r="R98">
        <v>18.619370424597363</v>
      </c>
      <c r="S98">
        <v>11.586402195217561</v>
      </c>
      <c r="T98">
        <v>0</v>
      </c>
      <c r="U98">
        <v>51.231038820992097</v>
      </c>
      <c r="V98">
        <v>5.4944665012406952</v>
      </c>
      <c r="W98">
        <v>18.663735086437789</v>
      </c>
      <c r="X98">
        <v>64.790658004917461</v>
      </c>
      <c r="Y98">
        <v>0</v>
      </c>
      <c r="Z98">
        <v>0</v>
      </c>
      <c r="AA98">
        <v>0</v>
      </c>
      <c r="AB98">
        <v>17.351255999999999</v>
      </c>
      <c r="AC98">
        <v>4.25068</v>
      </c>
      <c r="AD98">
        <v>12.010140000000003</v>
      </c>
      <c r="AE98">
        <v>21.712782000000004</v>
      </c>
      <c r="AF98">
        <v>6.1515000000000004</v>
      </c>
      <c r="AG98">
        <v>27.762659999999997</v>
      </c>
      <c r="AH98">
        <v>41.092895999999996</v>
      </c>
      <c r="AI98">
        <v>0</v>
      </c>
      <c r="AJ98">
        <v>0</v>
      </c>
      <c r="AK98">
        <v>22.295999999999999</v>
      </c>
      <c r="AL98">
        <v>18.204899999999999</v>
      </c>
      <c r="AM98">
        <v>0</v>
      </c>
      <c r="AN98">
        <v>0</v>
      </c>
      <c r="AO98">
        <v>7.1018640000000008</v>
      </c>
      <c r="AP98">
        <v>4.4448089063893512</v>
      </c>
      <c r="AQ98">
        <v>41.923200000000001</v>
      </c>
      <c r="AR98">
        <v>8.7281999999999993</v>
      </c>
      <c r="AS98">
        <v>4.7263999999999999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1081.5308738235433</v>
      </c>
      <c r="DN98">
        <v>37.371603986790987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11.033352189162057</v>
      </c>
      <c r="L99">
        <f t="shared" si="2"/>
        <v>0.12660117729016476</v>
      </c>
      <c r="M99">
        <f t="shared" si="2"/>
        <v>1.5304297762284913</v>
      </c>
      <c r="N99">
        <f t="shared" si="2"/>
        <v>0.61109311971617286</v>
      </c>
      <c r="O99">
        <f t="shared" si="2"/>
        <v>1.7588367826668885</v>
      </c>
      <c r="P99">
        <f t="shared" si="2"/>
        <v>0.49089044382247016</v>
      </c>
      <c r="Q99">
        <f t="shared" si="2"/>
        <v>0.15821565182063818</v>
      </c>
      <c r="R99">
        <f t="shared" si="2"/>
        <v>0.44711239518325496</v>
      </c>
      <c r="S99">
        <f t="shared" si="2"/>
        <v>0.20670033797557824</v>
      </c>
      <c r="T99">
        <f t="shared" si="2"/>
        <v>0</v>
      </c>
      <c r="U99">
        <f t="shared" si="2"/>
        <v>1.1656922188969008</v>
      </c>
      <c r="V99">
        <f t="shared" si="2"/>
        <v>0.17300939501418364</v>
      </c>
      <c r="W99">
        <f t="shared" si="2"/>
        <v>0.43418300120882092</v>
      </c>
      <c r="X99">
        <f t="shared" si="2"/>
        <v>1.5549757921180203</v>
      </c>
      <c r="Y99">
        <f t="shared" si="2"/>
        <v>0</v>
      </c>
      <c r="Z99">
        <f t="shared" si="2"/>
        <v>4.7642355799999973E-2</v>
      </c>
      <c r="AA99">
        <f t="shared" si="2"/>
        <v>0.12144486580885627</v>
      </c>
      <c r="AB99">
        <f t="shared" si="2"/>
        <v>0.20516513800000022</v>
      </c>
      <c r="AC99">
        <f t="shared" si="2"/>
        <v>8.6130941201664826E-2</v>
      </c>
      <c r="AD99">
        <f t="shared" si="2"/>
        <v>2.2308690000000003E-2</v>
      </c>
      <c r="AE99">
        <f t="shared" si="2"/>
        <v>0.52110676800000111</v>
      </c>
      <c r="AF99">
        <f t="shared" si="2"/>
        <v>0.17702649999999998</v>
      </c>
      <c r="AG99">
        <f t="shared" si="2"/>
        <v>0.66630384000000009</v>
      </c>
      <c r="AH99">
        <f t="shared" si="2"/>
        <v>0.86927280000000029</v>
      </c>
      <c r="AI99">
        <f t="shared" si="2"/>
        <v>7.3365661099999979E-2</v>
      </c>
      <c r="AJ99">
        <f t="shared" si="2"/>
        <v>0</v>
      </c>
      <c r="AK99">
        <f t="shared" si="2"/>
        <v>0.53510400000000058</v>
      </c>
      <c r="AL99">
        <f t="shared" si="2"/>
        <v>0.68333392500000012</v>
      </c>
      <c r="AM99">
        <f t="shared" si="2"/>
        <v>2.6239384200000011E-2</v>
      </c>
      <c r="AN99">
        <f t="shared" si="2"/>
        <v>0</v>
      </c>
      <c r="AO99">
        <f t="shared" si="2"/>
        <v>0.17367285599999968</v>
      </c>
      <c r="AP99">
        <f t="shared" si="2"/>
        <v>0.12344190810909163</v>
      </c>
      <c r="AQ99">
        <f t="shared" si="2"/>
        <v>0.31005700000000003</v>
      </c>
      <c r="AR99">
        <f t="shared" si="2"/>
        <v>0.21820499999999995</v>
      </c>
      <c r="AS99">
        <f t="shared" si="2"/>
        <v>0.15858549000000019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23.887549151943588</v>
      </c>
      <c r="DN99">
        <f t="shared" ref="DN99" si="4">SUM(DN3:DN98)/4000</f>
        <v>0.82195025237967545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165.02995969065299</v>
      </c>
      <c r="L3">
        <v>65.229141344463272</v>
      </c>
      <c r="M3">
        <v>0</v>
      </c>
      <c r="N3">
        <v>14.722791860049982</v>
      </c>
      <c r="O3">
        <v>50.380759055546264</v>
      </c>
      <c r="P3">
        <v>51.294782087165139</v>
      </c>
      <c r="Q3">
        <v>5.0788232876712334</v>
      </c>
      <c r="R3">
        <v>10.768202562225476</v>
      </c>
      <c r="S3">
        <v>6.7024733944954136</v>
      </c>
      <c r="T3">
        <v>0</v>
      </c>
      <c r="U3">
        <v>191.68341310820489</v>
      </c>
      <c r="V3">
        <v>5.2652544910179637</v>
      </c>
      <c r="W3">
        <v>10.48969022556391</v>
      </c>
      <c r="X3">
        <v>37.469545472427114</v>
      </c>
      <c r="Y3">
        <v>0</v>
      </c>
      <c r="Z3">
        <v>0</v>
      </c>
      <c r="AA3">
        <v>0</v>
      </c>
      <c r="AB3">
        <v>6.6907360000000011</v>
      </c>
      <c r="AC3">
        <v>2.4578399999999996</v>
      </c>
      <c r="AD3">
        <v>0</v>
      </c>
      <c r="AE3">
        <v>12.5575788</v>
      </c>
      <c r="AF3">
        <v>0</v>
      </c>
      <c r="AG3">
        <v>0</v>
      </c>
      <c r="AH3">
        <v>15.635099999999996</v>
      </c>
      <c r="AI3">
        <v>0</v>
      </c>
      <c r="AJ3">
        <v>0</v>
      </c>
      <c r="AK3">
        <v>12.891999999999998</v>
      </c>
      <c r="AL3">
        <v>6.1971000000000007</v>
      </c>
      <c r="AM3">
        <v>0</v>
      </c>
      <c r="AN3">
        <v>0</v>
      </c>
      <c r="AO3">
        <v>4.1071800000000005</v>
      </c>
      <c r="AP3">
        <v>3.3835296724871804</v>
      </c>
      <c r="AQ3">
        <v>0</v>
      </c>
      <c r="AR3">
        <v>3.3648000000000002</v>
      </c>
      <c r="AS3">
        <v>8.2349699999999988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666.6016414861374</v>
      </c>
      <c r="DN3">
        <v>23.034029565833301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165.02995969065299</v>
      </c>
      <c r="L4">
        <v>65.229141344463272</v>
      </c>
      <c r="M4">
        <v>0</v>
      </c>
      <c r="N4">
        <v>14.722791860049982</v>
      </c>
      <c r="O4">
        <v>50.380759055546264</v>
      </c>
      <c r="P4">
        <v>51.294782087165139</v>
      </c>
      <c r="Q4">
        <v>5.0788232876712334</v>
      </c>
      <c r="R4">
        <v>10.768202562225476</v>
      </c>
      <c r="S4">
        <v>6.7024733944954136</v>
      </c>
      <c r="T4">
        <v>0</v>
      </c>
      <c r="U4">
        <v>191.68341310820489</v>
      </c>
      <c r="V4">
        <v>5.2652544910179637</v>
      </c>
      <c r="W4">
        <v>10.48969022556391</v>
      </c>
      <c r="X4">
        <v>37.469545472427114</v>
      </c>
      <c r="Y4">
        <v>0</v>
      </c>
      <c r="Z4">
        <v>0</v>
      </c>
      <c r="AA4">
        <v>0</v>
      </c>
      <c r="AB4">
        <v>6.6907360000000011</v>
      </c>
      <c r="AC4">
        <v>2.4578399999999996</v>
      </c>
      <c r="AD4">
        <v>0</v>
      </c>
      <c r="AE4">
        <v>12.5575788</v>
      </c>
      <c r="AF4">
        <v>0</v>
      </c>
      <c r="AG4">
        <v>0</v>
      </c>
      <c r="AH4">
        <v>15.635099999999996</v>
      </c>
      <c r="AI4">
        <v>0</v>
      </c>
      <c r="AJ4">
        <v>0</v>
      </c>
      <c r="AK4">
        <v>12.891999999999998</v>
      </c>
      <c r="AL4">
        <v>6.1971000000000007</v>
      </c>
      <c r="AM4">
        <v>0</v>
      </c>
      <c r="AN4">
        <v>0</v>
      </c>
      <c r="AO4">
        <v>4.1071800000000005</v>
      </c>
      <c r="AP4">
        <v>3.3835296724871804</v>
      </c>
      <c r="AQ4">
        <v>0</v>
      </c>
      <c r="AR4">
        <v>3.3648000000000002</v>
      </c>
      <c r="AS4">
        <v>8.2349699999999988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666.6016414861374</v>
      </c>
      <c r="DN4">
        <v>23.034029565833301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165.02995969065299</v>
      </c>
      <c r="L5">
        <v>65.229141344463272</v>
      </c>
      <c r="M5">
        <v>0</v>
      </c>
      <c r="N5">
        <v>14.72276645840771</v>
      </c>
      <c r="O5">
        <v>50.380759055546264</v>
      </c>
      <c r="P5">
        <v>51.294782087165139</v>
      </c>
      <c r="Q5">
        <v>5.0788232876712334</v>
      </c>
      <c r="R5">
        <v>10.768202562225476</v>
      </c>
      <c r="S5">
        <v>6.7024733944954136</v>
      </c>
      <c r="T5">
        <v>0</v>
      </c>
      <c r="U5">
        <v>191.68341310820489</v>
      </c>
      <c r="V5">
        <v>5.2652544910179637</v>
      </c>
      <c r="W5">
        <v>10.48969022556391</v>
      </c>
      <c r="X5">
        <v>37.469545472427114</v>
      </c>
      <c r="Y5">
        <v>0</v>
      </c>
      <c r="Z5">
        <v>0</v>
      </c>
      <c r="AA5">
        <v>0</v>
      </c>
      <c r="AB5">
        <v>6.6907360000000011</v>
      </c>
      <c r="AC5">
        <v>2.4578399999999996</v>
      </c>
      <c r="AD5">
        <v>0</v>
      </c>
      <c r="AE5">
        <v>12.5575788</v>
      </c>
      <c r="AF5">
        <v>0</v>
      </c>
      <c r="AG5">
        <v>0</v>
      </c>
      <c r="AH5">
        <v>15.635099999999996</v>
      </c>
      <c r="AI5">
        <v>0</v>
      </c>
      <c r="AJ5">
        <v>0</v>
      </c>
      <c r="AK5">
        <v>12.891999999999998</v>
      </c>
      <c r="AL5">
        <v>6.1971000000000007</v>
      </c>
      <c r="AM5">
        <v>0</v>
      </c>
      <c r="AN5">
        <v>0</v>
      </c>
      <c r="AO5">
        <v>4.1071800000000005</v>
      </c>
      <c r="AP5">
        <v>3.3835296724871804</v>
      </c>
      <c r="AQ5">
        <v>0</v>
      </c>
      <c r="AR5">
        <v>3.3648000000000002</v>
      </c>
      <c r="AS5">
        <v>8.2349699999999988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666.6016168465444</v>
      </c>
      <c r="DN5">
        <v>23.034028803784032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165.02995969065299</v>
      </c>
      <c r="L6">
        <v>65.229141344463272</v>
      </c>
      <c r="M6">
        <v>0</v>
      </c>
      <c r="N6">
        <v>14.72276645840771</v>
      </c>
      <c r="O6">
        <v>50.380759055546264</v>
      </c>
      <c r="P6">
        <v>51.294782087165139</v>
      </c>
      <c r="Q6">
        <v>5.0788232876712334</v>
      </c>
      <c r="R6">
        <v>10.768202562225476</v>
      </c>
      <c r="S6">
        <v>6.7024733944954136</v>
      </c>
      <c r="T6">
        <v>0</v>
      </c>
      <c r="U6">
        <v>191.68341310820489</v>
      </c>
      <c r="V6">
        <v>5.2652544910179637</v>
      </c>
      <c r="W6">
        <v>10.48969022556391</v>
      </c>
      <c r="X6">
        <v>37.469545472427114</v>
      </c>
      <c r="Y6">
        <v>0</v>
      </c>
      <c r="Z6">
        <v>0</v>
      </c>
      <c r="AA6">
        <v>0</v>
      </c>
      <c r="AB6">
        <v>6.6907360000000011</v>
      </c>
      <c r="AC6">
        <v>2.4578399999999996</v>
      </c>
      <c r="AD6">
        <v>0</v>
      </c>
      <c r="AE6">
        <v>12.5575788</v>
      </c>
      <c r="AF6">
        <v>0</v>
      </c>
      <c r="AG6">
        <v>0</v>
      </c>
      <c r="AH6">
        <v>15.635099999999996</v>
      </c>
      <c r="AI6">
        <v>0</v>
      </c>
      <c r="AJ6">
        <v>0</v>
      </c>
      <c r="AK6">
        <v>12.891999999999998</v>
      </c>
      <c r="AL6">
        <v>6.1971000000000007</v>
      </c>
      <c r="AM6">
        <v>0</v>
      </c>
      <c r="AN6">
        <v>0</v>
      </c>
      <c r="AO6">
        <v>4.1071800000000005</v>
      </c>
      <c r="AP6">
        <v>3.3835296724871804</v>
      </c>
      <c r="AQ6">
        <v>0</v>
      </c>
      <c r="AR6">
        <v>3.3648000000000002</v>
      </c>
      <c r="AS6">
        <v>8.2349699999999988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666.6016168465444</v>
      </c>
      <c r="DN6">
        <v>23.034028803784032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165.02995969065299</v>
      </c>
      <c r="L7">
        <v>58.833617555629694</v>
      </c>
      <c r="M7">
        <v>0</v>
      </c>
      <c r="N7">
        <v>14.72276645840771</v>
      </c>
      <c r="O7">
        <v>50.380759055546264</v>
      </c>
      <c r="P7">
        <v>51.294782087165139</v>
      </c>
      <c r="Q7">
        <v>5.0788232876712334</v>
      </c>
      <c r="R7">
        <v>10.768202562225476</v>
      </c>
      <c r="S7">
        <v>6.7024733944954136</v>
      </c>
      <c r="T7">
        <v>0</v>
      </c>
      <c r="U7">
        <v>191.68341310820489</v>
      </c>
      <c r="V7">
        <v>5.2652544910179637</v>
      </c>
      <c r="W7">
        <v>10.48969022556391</v>
      </c>
      <c r="X7">
        <v>37.469545472427114</v>
      </c>
      <c r="Y7">
        <v>0</v>
      </c>
      <c r="Z7">
        <v>0</v>
      </c>
      <c r="AA7">
        <v>0</v>
      </c>
      <c r="AB7">
        <v>6.6907360000000011</v>
      </c>
      <c r="AC7">
        <v>2.4578399999999996</v>
      </c>
      <c r="AD7">
        <v>0</v>
      </c>
      <c r="AE7">
        <v>12.5575788</v>
      </c>
      <c r="AF7">
        <v>0</v>
      </c>
      <c r="AG7">
        <v>0</v>
      </c>
      <c r="AH7">
        <v>15.635099999999996</v>
      </c>
      <c r="AI7">
        <v>0</v>
      </c>
      <c r="AJ7">
        <v>0</v>
      </c>
      <c r="AK7">
        <v>12.891999999999998</v>
      </c>
      <c r="AL7">
        <v>6.1971000000000007</v>
      </c>
      <c r="AM7">
        <v>0</v>
      </c>
      <c r="AN7">
        <v>0</v>
      </c>
      <c r="AO7">
        <v>4.1071800000000005</v>
      </c>
      <c r="AP7">
        <v>3.3835296724871804</v>
      </c>
      <c r="AQ7">
        <v>0</v>
      </c>
      <c r="AR7">
        <v>3.3648000000000002</v>
      </c>
      <c r="AS7">
        <v>8.2349699999999988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660.41970351830264</v>
      </c>
      <c r="DN7">
        <v>22.820418343192287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165.02995969065299</v>
      </c>
      <c r="L8">
        <v>48.447927063339733</v>
      </c>
      <c r="M8">
        <v>0</v>
      </c>
      <c r="N8">
        <v>14.72276645840771</v>
      </c>
      <c r="O8">
        <v>50.380759055546264</v>
      </c>
      <c r="P8">
        <v>51.294782087165139</v>
      </c>
      <c r="Q8">
        <v>5.0788232876712334</v>
      </c>
      <c r="R8">
        <v>10.768202562225476</v>
      </c>
      <c r="S8">
        <v>6.7024733944954136</v>
      </c>
      <c r="T8">
        <v>0</v>
      </c>
      <c r="U8">
        <v>191.68341310820489</v>
      </c>
      <c r="V8">
        <v>5.2652544910179637</v>
      </c>
      <c r="W8">
        <v>10.48969022556391</v>
      </c>
      <c r="X8">
        <v>37.469545472427114</v>
      </c>
      <c r="Y8">
        <v>0</v>
      </c>
      <c r="Z8">
        <v>0</v>
      </c>
      <c r="AA8">
        <v>0</v>
      </c>
      <c r="AB8">
        <v>6.6907360000000011</v>
      </c>
      <c r="AC8">
        <v>2.4578399999999996</v>
      </c>
      <c r="AD8">
        <v>0</v>
      </c>
      <c r="AE8">
        <v>12.5575788</v>
      </c>
      <c r="AF8">
        <v>0</v>
      </c>
      <c r="AG8">
        <v>0</v>
      </c>
      <c r="AH8">
        <v>15.635099999999996</v>
      </c>
      <c r="AI8">
        <v>0</v>
      </c>
      <c r="AJ8">
        <v>0</v>
      </c>
      <c r="AK8">
        <v>12.891999999999998</v>
      </c>
      <c r="AL8">
        <v>6.1971000000000007</v>
      </c>
      <c r="AM8">
        <v>0</v>
      </c>
      <c r="AN8">
        <v>0</v>
      </c>
      <c r="AO8">
        <v>4.1071800000000005</v>
      </c>
      <c r="AP8">
        <v>3.3835296724871804</v>
      </c>
      <c r="AQ8">
        <v>0</v>
      </c>
      <c r="AR8">
        <v>12.337599999999998</v>
      </c>
      <c r="AS8">
        <v>8.2349699999999988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659.05400361925217</v>
      </c>
      <c r="DN8">
        <v>22.773227749952717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165.02995969065299</v>
      </c>
      <c r="L9">
        <v>46.14103052153078</v>
      </c>
      <c r="M9">
        <v>0</v>
      </c>
      <c r="N9">
        <v>14.72276645840771</v>
      </c>
      <c r="O9">
        <v>50.380759055546264</v>
      </c>
      <c r="P9">
        <v>51.294782087165139</v>
      </c>
      <c r="Q9">
        <v>5.0788232876712334</v>
      </c>
      <c r="R9">
        <v>10.768202562225476</v>
      </c>
      <c r="S9">
        <v>6.7024733944954136</v>
      </c>
      <c r="T9">
        <v>0</v>
      </c>
      <c r="U9">
        <v>191.68341310820489</v>
      </c>
      <c r="V9">
        <v>5.2652544910179637</v>
      </c>
      <c r="W9">
        <v>10.181045454545453</v>
      </c>
      <c r="X9">
        <v>37.469545472427114</v>
      </c>
      <c r="Y9">
        <v>0</v>
      </c>
      <c r="Z9">
        <v>0</v>
      </c>
      <c r="AA9">
        <v>0</v>
      </c>
      <c r="AB9">
        <v>6.6907360000000011</v>
      </c>
      <c r="AC9">
        <v>2.4578399999999996</v>
      </c>
      <c r="AD9">
        <v>0</v>
      </c>
      <c r="AE9">
        <v>12.5575788</v>
      </c>
      <c r="AF9">
        <v>0</v>
      </c>
      <c r="AG9">
        <v>0</v>
      </c>
      <c r="AH9">
        <v>15.635099999999996</v>
      </c>
      <c r="AI9">
        <v>0</v>
      </c>
      <c r="AJ9">
        <v>0</v>
      </c>
      <c r="AK9">
        <v>12.891999999999998</v>
      </c>
      <c r="AL9">
        <v>6.1971000000000007</v>
      </c>
      <c r="AM9">
        <v>0</v>
      </c>
      <c r="AN9">
        <v>0</v>
      </c>
      <c r="AO9">
        <v>4.1071800000000005</v>
      </c>
      <c r="AP9">
        <v>3.3835296724871804</v>
      </c>
      <c r="AQ9">
        <v>0</v>
      </c>
      <c r="AR9">
        <v>12.337599999999998</v>
      </c>
      <c r="AS9">
        <v>3.0752999999999999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651.53848416911831</v>
      </c>
      <c r="DN9">
        <v>22.513535887259248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165.02995969065299</v>
      </c>
      <c r="L10">
        <v>46.14103052153078</v>
      </c>
      <c r="M10">
        <v>0</v>
      </c>
      <c r="N10">
        <v>14.72276645840771</v>
      </c>
      <c r="O10">
        <v>50.380759055546264</v>
      </c>
      <c r="P10">
        <v>51.294782087165139</v>
      </c>
      <c r="Q10">
        <v>5.0788232876712334</v>
      </c>
      <c r="R10">
        <v>10.768202562225476</v>
      </c>
      <c r="S10">
        <v>6.7024733944954136</v>
      </c>
      <c r="T10">
        <v>0</v>
      </c>
      <c r="U10">
        <v>191.68341310820489</v>
      </c>
      <c r="V10">
        <v>5.2652544910179637</v>
      </c>
      <c r="W10">
        <v>10.181045454545453</v>
      </c>
      <c r="X10">
        <v>37.469545472427114</v>
      </c>
      <c r="Y10">
        <v>0</v>
      </c>
      <c r="Z10">
        <v>0</v>
      </c>
      <c r="AA10">
        <v>0</v>
      </c>
      <c r="AB10">
        <v>6.6907360000000011</v>
      </c>
      <c r="AC10">
        <v>2.4578399999999996</v>
      </c>
      <c r="AD10">
        <v>0</v>
      </c>
      <c r="AE10">
        <v>12.5575788</v>
      </c>
      <c r="AF10">
        <v>0</v>
      </c>
      <c r="AG10">
        <v>0</v>
      </c>
      <c r="AH10">
        <v>15.635099999999996</v>
      </c>
      <c r="AI10">
        <v>0</v>
      </c>
      <c r="AJ10">
        <v>0</v>
      </c>
      <c r="AK10">
        <v>12.891999999999998</v>
      </c>
      <c r="AL10">
        <v>6.1971000000000007</v>
      </c>
      <c r="AM10">
        <v>0</v>
      </c>
      <c r="AN10">
        <v>0</v>
      </c>
      <c r="AO10">
        <v>4.1071800000000005</v>
      </c>
      <c r="AP10">
        <v>3.3835296724871804</v>
      </c>
      <c r="AQ10">
        <v>0</v>
      </c>
      <c r="AR10">
        <v>3.3648000000000002</v>
      </c>
      <c r="AS10">
        <v>2.5627500000000003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642.36994467623379</v>
      </c>
      <c r="DN10">
        <v>22.196725380143771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165.02995969065299</v>
      </c>
      <c r="L11">
        <v>46.14103052153078</v>
      </c>
      <c r="M11">
        <v>0</v>
      </c>
      <c r="N11">
        <v>14.72276645840771</v>
      </c>
      <c r="O11">
        <v>50.380759055546264</v>
      </c>
      <c r="P11">
        <v>51.294782087165139</v>
      </c>
      <c r="Q11">
        <v>5.0788232876712334</v>
      </c>
      <c r="R11">
        <v>10.768202562225476</v>
      </c>
      <c r="S11">
        <v>6.7024733944954136</v>
      </c>
      <c r="T11">
        <v>0</v>
      </c>
      <c r="U11">
        <v>191.68341310820489</v>
      </c>
      <c r="V11">
        <v>5.2652544910179637</v>
      </c>
      <c r="W11">
        <v>10.181045454545453</v>
      </c>
      <c r="X11">
        <v>37.469545472427114</v>
      </c>
      <c r="Y11">
        <v>0</v>
      </c>
      <c r="Z11">
        <v>0</v>
      </c>
      <c r="AA11">
        <v>0</v>
      </c>
      <c r="AB11">
        <v>6.6907360000000011</v>
      </c>
      <c r="AC11">
        <v>2.4578399999999996</v>
      </c>
      <c r="AD11">
        <v>0</v>
      </c>
      <c r="AE11">
        <v>12.5575788</v>
      </c>
      <c r="AF11">
        <v>0</v>
      </c>
      <c r="AG11">
        <v>0</v>
      </c>
      <c r="AH11">
        <v>15.635099999999996</v>
      </c>
      <c r="AI11">
        <v>0</v>
      </c>
      <c r="AJ11">
        <v>0</v>
      </c>
      <c r="AK11">
        <v>12.891999999999998</v>
      </c>
      <c r="AL11">
        <v>6.1971000000000007</v>
      </c>
      <c r="AM11">
        <v>0</v>
      </c>
      <c r="AN11">
        <v>0</v>
      </c>
      <c r="AO11">
        <v>4.1071800000000005</v>
      </c>
      <c r="AP11">
        <v>3.3835296724871804</v>
      </c>
      <c r="AQ11">
        <v>0</v>
      </c>
      <c r="AR11">
        <v>3.3648000000000002</v>
      </c>
      <c r="AS11">
        <v>2.5627500000000003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642.36994467623379</v>
      </c>
      <c r="DN11">
        <v>22.196725380143771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165.02995969065299</v>
      </c>
      <c r="L12">
        <v>46.14103052153078</v>
      </c>
      <c r="M12">
        <v>0</v>
      </c>
      <c r="N12">
        <v>14.72276645840771</v>
      </c>
      <c r="O12">
        <v>50.380759055546264</v>
      </c>
      <c r="P12">
        <v>51.294782087165139</v>
      </c>
      <c r="Q12">
        <v>5.0788232876712334</v>
      </c>
      <c r="R12">
        <v>10.768202562225476</v>
      </c>
      <c r="S12">
        <v>6.7024733944954136</v>
      </c>
      <c r="T12">
        <v>0</v>
      </c>
      <c r="U12">
        <v>191.68341310820489</v>
      </c>
      <c r="V12">
        <v>5.2652544910179637</v>
      </c>
      <c r="W12">
        <v>10.181045454545453</v>
      </c>
      <c r="X12">
        <v>37.469545472427114</v>
      </c>
      <c r="Y12">
        <v>0</v>
      </c>
      <c r="Z12">
        <v>0</v>
      </c>
      <c r="AA12">
        <v>0</v>
      </c>
      <c r="AB12">
        <v>6.6907360000000011</v>
      </c>
      <c r="AC12">
        <v>2.4578399999999996</v>
      </c>
      <c r="AD12">
        <v>0</v>
      </c>
      <c r="AE12">
        <v>12.5575788</v>
      </c>
      <c r="AF12">
        <v>0</v>
      </c>
      <c r="AG12">
        <v>0</v>
      </c>
      <c r="AH12">
        <v>15.635099999999996</v>
      </c>
      <c r="AI12">
        <v>0</v>
      </c>
      <c r="AJ12">
        <v>0</v>
      </c>
      <c r="AK12">
        <v>12.891999999999998</v>
      </c>
      <c r="AL12">
        <v>6.1971000000000007</v>
      </c>
      <c r="AM12">
        <v>0</v>
      </c>
      <c r="AN12">
        <v>0</v>
      </c>
      <c r="AO12">
        <v>4.1071800000000005</v>
      </c>
      <c r="AP12">
        <v>3.3835296724871804</v>
      </c>
      <c r="AQ12">
        <v>0</v>
      </c>
      <c r="AR12">
        <v>3.3648000000000002</v>
      </c>
      <c r="AS12">
        <v>2.5627500000000003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642.36994467623379</v>
      </c>
      <c r="DN12">
        <v>22.196725380143771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165.02995969065299</v>
      </c>
      <c r="L13">
        <v>46.141630581012144</v>
      </c>
      <c r="M13">
        <v>0</v>
      </c>
      <c r="N13">
        <v>14.72276645840771</v>
      </c>
      <c r="O13">
        <v>50.380759055546264</v>
      </c>
      <c r="P13">
        <v>51.294782087165139</v>
      </c>
      <c r="Q13">
        <v>5.0804805442176857</v>
      </c>
      <c r="R13">
        <v>10.768202562225476</v>
      </c>
      <c r="S13">
        <v>6.7033128526645775</v>
      </c>
      <c r="T13">
        <v>0</v>
      </c>
      <c r="U13">
        <v>191.68341310820489</v>
      </c>
      <c r="V13">
        <v>5.2652544910179637</v>
      </c>
      <c r="W13">
        <v>10.181045454545453</v>
      </c>
      <c r="X13">
        <v>37.469545472427114</v>
      </c>
      <c r="Y13">
        <v>0</v>
      </c>
      <c r="Z13">
        <v>0</v>
      </c>
      <c r="AA13">
        <v>0</v>
      </c>
      <c r="AB13">
        <v>6.6907360000000011</v>
      </c>
      <c r="AC13">
        <v>2.4578399999999996</v>
      </c>
      <c r="AD13">
        <v>0</v>
      </c>
      <c r="AE13">
        <v>12.5575788</v>
      </c>
      <c r="AF13">
        <v>0</v>
      </c>
      <c r="AG13">
        <v>0</v>
      </c>
      <c r="AH13">
        <v>15.635099999999996</v>
      </c>
      <c r="AI13">
        <v>0</v>
      </c>
      <c r="AJ13">
        <v>0</v>
      </c>
      <c r="AK13">
        <v>12.891999999999998</v>
      </c>
      <c r="AL13">
        <v>6.1971000000000007</v>
      </c>
      <c r="AM13">
        <v>0</v>
      </c>
      <c r="AN13">
        <v>0</v>
      </c>
      <c r="AO13">
        <v>4.4805600000000005</v>
      </c>
      <c r="AP13">
        <v>3.3835296724871804</v>
      </c>
      <c r="AQ13">
        <v>0</v>
      </c>
      <c r="AR13">
        <v>3.3648000000000002</v>
      </c>
      <c r="AS13">
        <v>2.5627500000000003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642.7338470225784</v>
      </c>
      <c r="DN13">
        <v>22.209299807996182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165.02995969065299</v>
      </c>
      <c r="L14">
        <v>46.141630581012144</v>
      </c>
      <c r="M14">
        <v>0</v>
      </c>
      <c r="N14">
        <v>14.72276645840771</v>
      </c>
      <c r="O14">
        <v>50.380759055546264</v>
      </c>
      <c r="P14">
        <v>51.294782087165139</v>
      </c>
      <c r="Q14">
        <v>5.0804805442176857</v>
      </c>
      <c r="R14">
        <v>10.768202562225476</v>
      </c>
      <c r="S14">
        <v>6.7033128526645775</v>
      </c>
      <c r="T14">
        <v>0</v>
      </c>
      <c r="U14">
        <v>191.68341310820489</v>
      </c>
      <c r="V14">
        <v>5.2652544910179637</v>
      </c>
      <c r="W14">
        <v>10.181045454545453</v>
      </c>
      <c r="X14">
        <v>37.469545472427114</v>
      </c>
      <c r="Y14">
        <v>0</v>
      </c>
      <c r="Z14">
        <v>0</v>
      </c>
      <c r="AA14">
        <v>0</v>
      </c>
      <c r="AB14">
        <v>6.6907360000000011</v>
      </c>
      <c r="AC14">
        <v>2.4578399999999996</v>
      </c>
      <c r="AD14">
        <v>0</v>
      </c>
      <c r="AE14">
        <v>12.5575788</v>
      </c>
      <c r="AF14">
        <v>0</v>
      </c>
      <c r="AG14">
        <v>0</v>
      </c>
      <c r="AH14">
        <v>15.635099999999996</v>
      </c>
      <c r="AI14">
        <v>0</v>
      </c>
      <c r="AJ14">
        <v>0</v>
      </c>
      <c r="AK14">
        <v>12.891999999999998</v>
      </c>
      <c r="AL14">
        <v>9.1481000000000012</v>
      </c>
      <c r="AM14">
        <v>0</v>
      </c>
      <c r="AN14">
        <v>0</v>
      </c>
      <c r="AO14">
        <v>4.4805600000000005</v>
      </c>
      <c r="AP14">
        <v>3.3835296724871804</v>
      </c>
      <c r="AQ14">
        <v>0</v>
      </c>
      <c r="AR14">
        <v>3.3648000000000002</v>
      </c>
      <c r="AS14">
        <v>2.5627500000000003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645.58628362257843</v>
      </c>
      <c r="DN14">
        <v>22.307863207996181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165.02995969065299</v>
      </c>
      <c r="L15">
        <v>46.141630581012144</v>
      </c>
      <c r="M15">
        <v>0</v>
      </c>
      <c r="N15">
        <v>14.72276645840771</v>
      </c>
      <c r="O15">
        <v>50.380759055546264</v>
      </c>
      <c r="P15">
        <v>51.294782087165139</v>
      </c>
      <c r="Q15">
        <v>5.0804805442176857</v>
      </c>
      <c r="R15">
        <v>10.768202562225476</v>
      </c>
      <c r="S15">
        <v>6.7033128526645775</v>
      </c>
      <c r="T15">
        <v>0</v>
      </c>
      <c r="U15">
        <v>191.68341310820489</v>
      </c>
      <c r="V15">
        <v>5.2652544910179637</v>
      </c>
      <c r="W15">
        <v>9.2498522727272725</v>
      </c>
      <c r="X15">
        <v>37.469545472427114</v>
      </c>
      <c r="Y15">
        <v>0</v>
      </c>
      <c r="Z15">
        <v>0</v>
      </c>
      <c r="AA15">
        <v>0</v>
      </c>
      <c r="AB15">
        <v>6.6907360000000011</v>
      </c>
      <c r="AC15">
        <v>2.4578399999999996</v>
      </c>
      <c r="AD15">
        <v>0</v>
      </c>
      <c r="AE15">
        <v>12.5575788</v>
      </c>
      <c r="AF15">
        <v>0</v>
      </c>
      <c r="AG15">
        <v>0</v>
      </c>
      <c r="AH15">
        <v>15.635099999999996</v>
      </c>
      <c r="AI15">
        <v>0</v>
      </c>
      <c r="AJ15">
        <v>0</v>
      </c>
      <c r="AK15">
        <v>12.891999999999998</v>
      </c>
      <c r="AL15">
        <v>21.837400000000002</v>
      </c>
      <c r="AM15">
        <v>0</v>
      </c>
      <c r="AN15">
        <v>0</v>
      </c>
      <c r="AO15">
        <v>4.4805600000000005</v>
      </c>
      <c r="AP15">
        <v>3.0907242200604053</v>
      </c>
      <c r="AQ15">
        <v>0</v>
      </c>
      <c r="AR15">
        <v>3.3648000000000002</v>
      </c>
      <c r="AS15">
        <v>2.5627500000000003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656.66866127512606</v>
      </c>
      <c r="DN15">
        <v>22.690786921203575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165.02995969065299</v>
      </c>
      <c r="L16">
        <v>46.141630581012144</v>
      </c>
      <c r="M16">
        <v>0</v>
      </c>
      <c r="N16">
        <v>14.72276645840771</v>
      </c>
      <c r="O16">
        <v>50.380759055546264</v>
      </c>
      <c r="P16">
        <v>51.294782087165139</v>
      </c>
      <c r="Q16">
        <v>5.0804805442176857</v>
      </c>
      <c r="R16">
        <v>10.768202562225476</v>
      </c>
      <c r="S16">
        <v>6.7033128526645775</v>
      </c>
      <c r="T16">
        <v>0</v>
      </c>
      <c r="U16">
        <v>191.68341310820489</v>
      </c>
      <c r="V16">
        <v>5.2652544910179637</v>
      </c>
      <c r="W16">
        <v>9.2498522727272725</v>
      </c>
      <c r="X16">
        <v>37.469545472427114</v>
      </c>
      <c r="Y16">
        <v>0</v>
      </c>
      <c r="Z16">
        <v>0</v>
      </c>
      <c r="AA16">
        <v>0</v>
      </c>
      <c r="AB16">
        <v>6.6907360000000011</v>
      </c>
      <c r="AC16">
        <v>2.4578399999999996</v>
      </c>
      <c r="AD16">
        <v>0</v>
      </c>
      <c r="AE16">
        <v>12.5575788</v>
      </c>
      <c r="AF16">
        <v>0</v>
      </c>
      <c r="AG16">
        <v>0</v>
      </c>
      <c r="AH16">
        <v>15.635099999999996</v>
      </c>
      <c r="AI16">
        <v>0</v>
      </c>
      <c r="AJ16">
        <v>0</v>
      </c>
      <c r="AK16">
        <v>12.891999999999998</v>
      </c>
      <c r="AL16">
        <v>21.837400000000002</v>
      </c>
      <c r="AM16">
        <v>0</v>
      </c>
      <c r="AN16">
        <v>0</v>
      </c>
      <c r="AO16">
        <v>4.4805600000000005</v>
      </c>
      <c r="AP16">
        <v>3.0907242200604053</v>
      </c>
      <c r="AQ16">
        <v>0</v>
      </c>
      <c r="AR16">
        <v>3.3648000000000002</v>
      </c>
      <c r="AS16">
        <v>2.5627500000000003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656.66866127512606</v>
      </c>
      <c r="DN16">
        <v>22.690786921203575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165.02995969065299</v>
      </c>
      <c r="L17">
        <v>46.141630581012144</v>
      </c>
      <c r="M17">
        <v>0</v>
      </c>
      <c r="N17">
        <v>14.72276645840771</v>
      </c>
      <c r="O17">
        <v>50.380759055546264</v>
      </c>
      <c r="P17">
        <v>51.294782087165139</v>
      </c>
      <c r="Q17">
        <v>5.0804805442176857</v>
      </c>
      <c r="R17">
        <v>10.768202562225476</v>
      </c>
      <c r="S17">
        <v>6.7033128526645775</v>
      </c>
      <c r="T17">
        <v>0</v>
      </c>
      <c r="U17">
        <v>191.68341310820489</v>
      </c>
      <c r="V17">
        <v>5.2652544910179637</v>
      </c>
      <c r="W17">
        <v>9.2498522727272725</v>
      </c>
      <c r="X17">
        <v>37.469545472427114</v>
      </c>
      <c r="Y17">
        <v>0</v>
      </c>
      <c r="Z17">
        <v>0</v>
      </c>
      <c r="AA17">
        <v>0</v>
      </c>
      <c r="AB17">
        <v>4.7404000000000002</v>
      </c>
      <c r="AC17">
        <v>2.4578399999999996</v>
      </c>
      <c r="AD17">
        <v>0</v>
      </c>
      <c r="AE17">
        <v>12.5575788</v>
      </c>
      <c r="AF17">
        <v>0</v>
      </c>
      <c r="AG17">
        <v>0</v>
      </c>
      <c r="AH17">
        <v>15.635099999999996</v>
      </c>
      <c r="AI17">
        <v>0</v>
      </c>
      <c r="AJ17">
        <v>0</v>
      </c>
      <c r="AK17">
        <v>12.891999999999998</v>
      </c>
      <c r="AL17">
        <v>21.837400000000002</v>
      </c>
      <c r="AM17">
        <v>0</v>
      </c>
      <c r="AN17">
        <v>0</v>
      </c>
      <c r="AO17">
        <v>4.4805600000000005</v>
      </c>
      <c r="AP17">
        <v>3.0907242200604053</v>
      </c>
      <c r="AQ17">
        <v>0</v>
      </c>
      <c r="AR17">
        <v>3.3648000000000002</v>
      </c>
      <c r="AS17">
        <v>2.5627500000000003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654.78346653003973</v>
      </c>
      <c r="DN17">
        <v>22.625645666289849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165.02995969065299</v>
      </c>
      <c r="L18">
        <v>46.141630581012144</v>
      </c>
      <c r="M18">
        <v>0</v>
      </c>
      <c r="N18">
        <v>14.72276645840771</v>
      </c>
      <c r="O18">
        <v>50.380759055546264</v>
      </c>
      <c r="P18">
        <v>51.294782087165139</v>
      </c>
      <c r="Q18">
        <v>1.9962913043478263</v>
      </c>
      <c r="R18">
        <v>10.768202562225476</v>
      </c>
      <c r="S18">
        <v>2.999990359897172</v>
      </c>
      <c r="T18">
        <v>0</v>
      </c>
      <c r="U18">
        <v>191.68341310820489</v>
      </c>
      <c r="V18">
        <v>5.2652544910179637</v>
      </c>
      <c r="W18">
        <v>9.2498522727272725</v>
      </c>
      <c r="X18">
        <v>37.469545472427114</v>
      </c>
      <c r="Y18">
        <v>0</v>
      </c>
      <c r="Z18">
        <v>0</v>
      </c>
      <c r="AA18">
        <v>0</v>
      </c>
      <c r="AB18">
        <v>4.7404000000000002</v>
      </c>
      <c r="AC18">
        <v>2.4578399999999996</v>
      </c>
      <c r="AD18">
        <v>0</v>
      </c>
      <c r="AE18">
        <v>12.5575788</v>
      </c>
      <c r="AF18">
        <v>0</v>
      </c>
      <c r="AG18">
        <v>0</v>
      </c>
      <c r="AH18">
        <v>15.635099999999996</v>
      </c>
      <c r="AI18">
        <v>0</v>
      </c>
      <c r="AJ18">
        <v>0</v>
      </c>
      <c r="AK18">
        <v>12.891999999999998</v>
      </c>
      <c r="AL18">
        <v>21.837400000000002</v>
      </c>
      <c r="AM18">
        <v>0</v>
      </c>
      <c r="AN18">
        <v>0</v>
      </c>
      <c r="AO18">
        <v>4.4805600000000005</v>
      </c>
      <c r="AP18">
        <v>3.0907242200604053</v>
      </c>
      <c r="AQ18">
        <v>0</v>
      </c>
      <c r="AR18">
        <v>3.3648000000000002</v>
      </c>
      <c r="AS18">
        <v>2.5627500000000003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648.22265768651107</v>
      </c>
      <c r="DN18">
        <v>22.398942777181212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81.687924907515139</v>
      </c>
      <c r="L19">
        <v>33.116050243354643</v>
      </c>
      <c r="M19">
        <v>0</v>
      </c>
      <c r="N19">
        <v>14.72276645840771</v>
      </c>
      <c r="O19">
        <v>50.380759055546264</v>
      </c>
      <c r="P19">
        <v>51.294782087165139</v>
      </c>
      <c r="Q19">
        <v>2</v>
      </c>
      <c r="R19">
        <v>10.767488102893889</v>
      </c>
      <c r="S19">
        <v>2.9989658738366081</v>
      </c>
      <c r="T19">
        <v>0</v>
      </c>
      <c r="U19">
        <v>191.68341310820489</v>
      </c>
      <c r="V19">
        <v>5.2652544910179637</v>
      </c>
      <c r="W19">
        <v>9.2498522727272725</v>
      </c>
      <c r="X19">
        <v>37.469545472427114</v>
      </c>
      <c r="Y19">
        <v>0</v>
      </c>
      <c r="Z19">
        <v>0</v>
      </c>
      <c r="AA19">
        <v>0</v>
      </c>
      <c r="AB19">
        <v>4.7404000000000002</v>
      </c>
      <c r="AC19">
        <v>2.4578399999999996</v>
      </c>
      <c r="AD19">
        <v>0</v>
      </c>
      <c r="AE19">
        <v>12.5575788</v>
      </c>
      <c r="AF19">
        <v>0</v>
      </c>
      <c r="AG19">
        <v>0</v>
      </c>
      <c r="AH19">
        <v>15.635099999999996</v>
      </c>
      <c r="AI19">
        <v>0</v>
      </c>
      <c r="AJ19">
        <v>0</v>
      </c>
      <c r="AK19">
        <v>12.891999999999998</v>
      </c>
      <c r="AL19">
        <v>6.1971000000000007</v>
      </c>
      <c r="AM19">
        <v>0</v>
      </c>
      <c r="AN19">
        <v>0</v>
      </c>
      <c r="AO19">
        <v>4.4805600000000005</v>
      </c>
      <c r="AP19">
        <v>3.0907242200604053</v>
      </c>
      <c r="AQ19">
        <v>0</v>
      </c>
      <c r="AR19">
        <v>3.3648000000000002</v>
      </c>
      <c r="AS19">
        <v>2.5627500000000003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539.95771081493865</v>
      </c>
      <c r="DN19">
        <v>18.657944278218348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147.56857815286537</v>
      </c>
      <c r="L20">
        <v>46.429484789183299</v>
      </c>
      <c r="M20">
        <v>0</v>
      </c>
      <c r="N20">
        <v>14.72276645840771</v>
      </c>
      <c r="O20">
        <v>50.380759055546264</v>
      </c>
      <c r="P20">
        <v>51.294782087165139</v>
      </c>
      <c r="Q20">
        <v>2</v>
      </c>
      <c r="R20">
        <v>10.767488102893889</v>
      </c>
      <c r="S20">
        <v>2.9989658738366081</v>
      </c>
      <c r="T20">
        <v>0</v>
      </c>
      <c r="U20">
        <v>191.68341310820489</v>
      </c>
      <c r="V20">
        <v>5.2652544910179637</v>
      </c>
      <c r="W20">
        <v>9.2498522727272725</v>
      </c>
      <c r="X20">
        <v>37.469545472427114</v>
      </c>
      <c r="Y20">
        <v>0</v>
      </c>
      <c r="Z20">
        <v>0</v>
      </c>
      <c r="AA20">
        <v>0</v>
      </c>
      <c r="AB20">
        <v>4.7404000000000002</v>
      </c>
      <c r="AC20">
        <v>2.4578399999999996</v>
      </c>
      <c r="AD20">
        <v>0</v>
      </c>
      <c r="AE20">
        <v>12.5575788</v>
      </c>
      <c r="AF20">
        <v>0</v>
      </c>
      <c r="AG20">
        <v>0</v>
      </c>
      <c r="AH20">
        <v>15.635099999999996</v>
      </c>
      <c r="AI20">
        <v>0</v>
      </c>
      <c r="AJ20">
        <v>0</v>
      </c>
      <c r="AK20">
        <v>12.891999999999998</v>
      </c>
      <c r="AL20">
        <v>6.1971000000000007</v>
      </c>
      <c r="AM20">
        <v>0</v>
      </c>
      <c r="AN20">
        <v>0</v>
      </c>
      <c r="AO20">
        <v>4.4805600000000005</v>
      </c>
      <c r="AP20">
        <v>3.0907242200604053</v>
      </c>
      <c r="AQ20">
        <v>0</v>
      </c>
      <c r="AR20">
        <v>3.3648000000000002</v>
      </c>
      <c r="AS20">
        <v>2.5627500000000003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616.50671613681072</v>
      </c>
      <c r="DN20">
        <v>21.303026747525141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165.0320474726341</v>
      </c>
      <c r="L21">
        <v>47.733841389998965</v>
      </c>
      <c r="M21">
        <v>0</v>
      </c>
      <c r="N21">
        <v>14.72276645840771</v>
      </c>
      <c r="O21">
        <v>50.380759055546264</v>
      </c>
      <c r="P21">
        <v>51.294782087165139</v>
      </c>
      <c r="Q21">
        <v>2</v>
      </c>
      <c r="R21">
        <v>10.767488102893889</v>
      </c>
      <c r="S21">
        <v>2.9989658738366081</v>
      </c>
      <c r="T21">
        <v>0</v>
      </c>
      <c r="U21">
        <v>191.68341310820489</v>
      </c>
      <c r="V21">
        <v>5.2652544910179637</v>
      </c>
      <c r="W21">
        <v>9.2498522727272725</v>
      </c>
      <c r="X21">
        <v>37.469545472427114</v>
      </c>
      <c r="Y21">
        <v>0</v>
      </c>
      <c r="Z21">
        <v>0</v>
      </c>
      <c r="AA21">
        <v>0</v>
      </c>
      <c r="AB21">
        <v>4.7404000000000002</v>
      </c>
      <c r="AC21">
        <v>2.4578399999999996</v>
      </c>
      <c r="AD21">
        <v>0</v>
      </c>
      <c r="AE21">
        <v>12.5575788</v>
      </c>
      <c r="AF21">
        <v>0</v>
      </c>
      <c r="AG21">
        <v>0</v>
      </c>
      <c r="AH21">
        <v>15.635099999999996</v>
      </c>
      <c r="AI21">
        <v>0</v>
      </c>
      <c r="AJ21">
        <v>0</v>
      </c>
      <c r="AK21">
        <v>12.891999999999998</v>
      </c>
      <c r="AL21">
        <v>6.1971000000000007</v>
      </c>
      <c r="AM21">
        <v>0</v>
      </c>
      <c r="AN21">
        <v>0</v>
      </c>
      <c r="AO21">
        <v>4.4805600000000005</v>
      </c>
      <c r="AP21">
        <v>3.0907242200604053</v>
      </c>
      <c r="AQ21">
        <v>0</v>
      </c>
      <c r="AR21">
        <v>12.337599999999998</v>
      </c>
      <c r="AS21">
        <v>2.5627500000000003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643.32080513040717</v>
      </c>
      <c r="DN21">
        <v>22.229563674512935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165.0320474726341</v>
      </c>
      <c r="L22">
        <v>47.733841389998965</v>
      </c>
      <c r="M22">
        <v>0</v>
      </c>
      <c r="N22">
        <v>14.72276645840771</v>
      </c>
      <c r="O22">
        <v>50.380759055546264</v>
      </c>
      <c r="P22">
        <v>51.294782087165139</v>
      </c>
      <c r="Q22">
        <v>2</v>
      </c>
      <c r="R22">
        <v>10.767488102893889</v>
      </c>
      <c r="S22">
        <v>2.9989658738366081</v>
      </c>
      <c r="T22">
        <v>0</v>
      </c>
      <c r="U22">
        <v>191.68341310820489</v>
      </c>
      <c r="V22">
        <v>5.2652544910179637</v>
      </c>
      <c r="W22">
        <v>9.2498522727272725</v>
      </c>
      <c r="X22">
        <v>37.469545472427114</v>
      </c>
      <c r="Y22">
        <v>0</v>
      </c>
      <c r="Z22">
        <v>1.6562832000000003</v>
      </c>
      <c r="AA22">
        <v>0</v>
      </c>
      <c r="AB22">
        <v>4.7404000000000002</v>
      </c>
      <c r="AC22">
        <v>2.4578399999999996</v>
      </c>
      <c r="AD22">
        <v>0</v>
      </c>
      <c r="AE22">
        <v>12.5575788</v>
      </c>
      <c r="AF22">
        <v>0</v>
      </c>
      <c r="AG22">
        <v>0</v>
      </c>
      <c r="AH22">
        <v>15.635099999999996</v>
      </c>
      <c r="AI22">
        <v>0</v>
      </c>
      <c r="AJ22">
        <v>0</v>
      </c>
      <c r="AK22">
        <v>12.891999999999998</v>
      </c>
      <c r="AL22">
        <v>6.1971000000000007</v>
      </c>
      <c r="AM22">
        <v>0</v>
      </c>
      <c r="AN22">
        <v>0</v>
      </c>
      <c r="AO22">
        <v>4.4805600000000005</v>
      </c>
      <c r="AP22">
        <v>3.0907242200604053</v>
      </c>
      <c r="AQ22">
        <v>0</v>
      </c>
      <c r="AR22">
        <v>12.337599999999998</v>
      </c>
      <c r="AS22">
        <v>2.5627500000000003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644.92176840040713</v>
      </c>
      <c r="DN22">
        <v>22.284883604512931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165.0320474726341</v>
      </c>
      <c r="L23">
        <v>47.156261929203019</v>
      </c>
      <c r="M23">
        <v>0</v>
      </c>
      <c r="N23">
        <v>14.72276645840771</v>
      </c>
      <c r="O23">
        <v>50.380759055546264</v>
      </c>
      <c r="P23">
        <v>51.294782087165139</v>
      </c>
      <c r="Q23">
        <v>1.9962913043478263</v>
      </c>
      <c r="R23">
        <v>10.767488102893889</v>
      </c>
      <c r="S23">
        <v>2.999990359897172</v>
      </c>
      <c r="T23">
        <v>0</v>
      </c>
      <c r="U23">
        <v>191.68341310820489</v>
      </c>
      <c r="V23">
        <v>5.2652544910179637</v>
      </c>
      <c r="W23">
        <v>9.2498522727272725</v>
      </c>
      <c r="X23">
        <v>37.469545472427114</v>
      </c>
      <c r="Y23">
        <v>0</v>
      </c>
      <c r="Z23">
        <v>1.6562832000000003</v>
      </c>
      <c r="AA23">
        <v>0</v>
      </c>
      <c r="AB23">
        <v>4.7404000000000002</v>
      </c>
      <c r="AC23">
        <v>2.4578399999999996</v>
      </c>
      <c r="AD23">
        <v>0</v>
      </c>
      <c r="AE23">
        <v>12.5575788</v>
      </c>
      <c r="AF23">
        <v>0</v>
      </c>
      <c r="AG23">
        <v>0</v>
      </c>
      <c r="AH23">
        <v>15.635099999999996</v>
      </c>
      <c r="AI23">
        <v>0</v>
      </c>
      <c r="AJ23">
        <v>0</v>
      </c>
      <c r="AK23">
        <v>12.891999999999998</v>
      </c>
      <c r="AL23">
        <v>6.1971000000000007</v>
      </c>
      <c r="AM23">
        <v>0</v>
      </c>
      <c r="AN23">
        <v>0</v>
      </c>
      <c r="AO23">
        <v>4.4805600000000005</v>
      </c>
      <c r="AP23">
        <v>3.0907242200604053</v>
      </c>
      <c r="AQ23">
        <v>0</v>
      </c>
      <c r="AR23">
        <v>3.3648000000000002</v>
      </c>
      <c r="AS23">
        <v>2.5627500000000003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635.68777704238551</v>
      </c>
      <c r="DN23">
        <v>21.965811292147112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165.02995969065299</v>
      </c>
      <c r="L24">
        <v>46.141630581012144</v>
      </c>
      <c r="M24">
        <v>0</v>
      </c>
      <c r="N24">
        <v>14.72276645840771</v>
      </c>
      <c r="O24">
        <v>50.380759055546264</v>
      </c>
      <c r="P24">
        <v>51.294782087165139</v>
      </c>
      <c r="Q24">
        <v>1.9962913043478263</v>
      </c>
      <c r="R24">
        <v>10.664223195416463</v>
      </c>
      <c r="S24">
        <v>2.999990359897172</v>
      </c>
      <c r="T24">
        <v>0</v>
      </c>
      <c r="U24">
        <v>191.68341310820489</v>
      </c>
      <c r="V24">
        <v>5.2652544910179637</v>
      </c>
      <c r="W24">
        <v>9.2498522727272725</v>
      </c>
      <c r="X24">
        <v>37.469545472427114</v>
      </c>
      <c r="Y24">
        <v>0</v>
      </c>
      <c r="Z24">
        <v>1.6562832000000003</v>
      </c>
      <c r="AA24">
        <v>0</v>
      </c>
      <c r="AB24">
        <v>4.7404000000000002</v>
      </c>
      <c r="AC24">
        <v>2.4578399999999996</v>
      </c>
      <c r="AD24">
        <v>0</v>
      </c>
      <c r="AE24">
        <v>12.5575788</v>
      </c>
      <c r="AF24">
        <v>0</v>
      </c>
      <c r="AG24">
        <v>0</v>
      </c>
      <c r="AH24">
        <v>15.635099999999996</v>
      </c>
      <c r="AI24">
        <v>0</v>
      </c>
      <c r="AJ24">
        <v>0</v>
      </c>
      <c r="AK24">
        <v>12.891999999999998</v>
      </c>
      <c r="AL24">
        <v>6.1971000000000007</v>
      </c>
      <c r="AM24">
        <v>0</v>
      </c>
      <c r="AN24">
        <v>0</v>
      </c>
      <c r="AO24">
        <v>4.4805600000000005</v>
      </c>
      <c r="AP24">
        <v>3.0907242200604053</v>
      </c>
      <c r="AQ24">
        <v>0</v>
      </c>
      <c r="AR24">
        <v>3.3648000000000002</v>
      </c>
      <c r="AS24">
        <v>2.5627500000000003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634.60520029393217</v>
      </c>
      <c r="DN24">
        <v>21.92840400295108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165.02995969065299</v>
      </c>
      <c r="L25">
        <v>46.14103052153078</v>
      </c>
      <c r="M25">
        <v>0</v>
      </c>
      <c r="N25">
        <v>14.72276645840771</v>
      </c>
      <c r="O25">
        <v>50.380759055546264</v>
      </c>
      <c r="P25">
        <v>51.294782087165139</v>
      </c>
      <c r="Q25">
        <v>5.0683386113989641</v>
      </c>
      <c r="R25">
        <v>10.768202562225476</v>
      </c>
      <c r="S25">
        <v>6.7035612700901623</v>
      </c>
      <c r="T25">
        <v>0</v>
      </c>
      <c r="U25">
        <v>197.9554991971975</v>
      </c>
      <c r="V25">
        <v>5.2652544910179637</v>
      </c>
      <c r="W25">
        <v>9.2498522727272725</v>
      </c>
      <c r="X25">
        <v>37.469545472427114</v>
      </c>
      <c r="Y25">
        <v>0</v>
      </c>
      <c r="Z25">
        <v>1.6562832000000003</v>
      </c>
      <c r="AA25">
        <v>0</v>
      </c>
      <c r="AB25">
        <v>4.7404000000000002</v>
      </c>
      <c r="AC25">
        <v>0</v>
      </c>
      <c r="AD25">
        <v>0</v>
      </c>
      <c r="AE25">
        <v>12.5575788</v>
      </c>
      <c r="AF25">
        <v>0</v>
      </c>
      <c r="AG25">
        <v>0</v>
      </c>
      <c r="AH25">
        <v>15.635099999999996</v>
      </c>
      <c r="AI25">
        <v>0</v>
      </c>
      <c r="AJ25">
        <v>0</v>
      </c>
      <c r="AK25">
        <v>12.891999999999998</v>
      </c>
      <c r="AL25">
        <v>6.1971000000000007</v>
      </c>
      <c r="AM25">
        <v>0</v>
      </c>
      <c r="AN25">
        <v>0</v>
      </c>
      <c r="AO25">
        <v>4.4805600000000005</v>
      </c>
      <c r="AP25">
        <v>3.0907242200604053</v>
      </c>
      <c r="AQ25">
        <v>0</v>
      </c>
      <c r="AR25">
        <v>3.3648000000000002</v>
      </c>
      <c r="AS25">
        <v>2.5627500000000003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644.9412897510631</v>
      </c>
      <c r="DN25">
        <v>22.285558159384497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165.02995969065299</v>
      </c>
      <c r="L26">
        <v>46.14103052153078</v>
      </c>
      <c r="M26">
        <v>0</v>
      </c>
      <c r="N26">
        <v>14.72276645840771</v>
      </c>
      <c r="O26">
        <v>50.380759055546264</v>
      </c>
      <c r="P26">
        <v>51.294782087165139</v>
      </c>
      <c r="Q26">
        <v>5.0790036231884059</v>
      </c>
      <c r="R26">
        <v>10.768202562225476</v>
      </c>
      <c r="S26">
        <v>6.7035612700901623</v>
      </c>
      <c r="T26">
        <v>0</v>
      </c>
      <c r="U26">
        <v>206.05328112400514</v>
      </c>
      <c r="V26">
        <v>5.2652544910179637</v>
      </c>
      <c r="W26">
        <v>9.2498522727272725</v>
      </c>
      <c r="X26">
        <v>37.469545472427114</v>
      </c>
      <c r="Y26">
        <v>0</v>
      </c>
      <c r="Z26">
        <v>1.6562832000000003</v>
      </c>
      <c r="AA26">
        <v>2.2673772240324435</v>
      </c>
      <c r="AB26">
        <v>2.3702000000000005</v>
      </c>
      <c r="AC26">
        <v>0</v>
      </c>
      <c r="AD26">
        <v>0</v>
      </c>
      <c r="AE26">
        <v>12.5575788</v>
      </c>
      <c r="AF26">
        <v>0</v>
      </c>
      <c r="AG26">
        <v>0</v>
      </c>
      <c r="AH26">
        <v>15.635099999999996</v>
      </c>
      <c r="AI26">
        <v>0</v>
      </c>
      <c r="AJ26">
        <v>0</v>
      </c>
      <c r="AK26">
        <v>12.891999999999998</v>
      </c>
      <c r="AL26">
        <v>6.1971000000000007</v>
      </c>
      <c r="AM26">
        <v>0</v>
      </c>
      <c r="AN26">
        <v>0</v>
      </c>
      <c r="AO26">
        <v>4.4805600000000005</v>
      </c>
      <c r="AP26">
        <v>3.0907242200604053</v>
      </c>
      <c r="AQ26">
        <v>0</v>
      </c>
      <c r="AR26">
        <v>3.3648000000000002</v>
      </c>
      <c r="AS26">
        <v>2.5627500000000003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652.67947519262634</v>
      </c>
      <c r="DN26">
        <v>22.552996880450838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165.02995969065299</v>
      </c>
      <c r="L27">
        <v>46.14103052153078</v>
      </c>
      <c r="M27">
        <v>0</v>
      </c>
      <c r="N27">
        <v>14.72276645840771</v>
      </c>
      <c r="O27">
        <v>50.380759055546264</v>
      </c>
      <c r="P27">
        <v>51.294782087165139</v>
      </c>
      <c r="Q27">
        <v>5.0790036231884059</v>
      </c>
      <c r="R27">
        <v>10.768202562225476</v>
      </c>
      <c r="S27">
        <v>6.7035612700901623</v>
      </c>
      <c r="T27">
        <v>0</v>
      </c>
      <c r="U27">
        <v>211.45147548684662</v>
      </c>
      <c r="V27">
        <v>5.2652544910179637</v>
      </c>
      <c r="W27">
        <v>9.2498522727272725</v>
      </c>
      <c r="X27">
        <v>37.469545472427114</v>
      </c>
      <c r="Y27">
        <v>0</v>
      </c>
      <c r="Z27">
        <v>0.83820000000000006</v>
      </c>
      <c r="AA27">
        <v>3.5515554748118809</v>
      </c>
      <c r="AB27">
        <v>2.3702000000000005</v>
      </c>
      <c r="AC27">
        <v>0</v>
      </c>
      <c r="AD27">
        <v>0</v>
      </c>
      <c r="AE27">
        <v>12.5575788</v>
      </c>
      <c r="AF27">
        <v>0</v>
      </c>
      <c r="AG27">
        <v>0</v>
      </c>
      <c r="AH27">
        <v>19.243200000000002</v>
      </c>
      <c r="AI27">
        <v>0</v>
      </c>
      <c r="AJ27">
        <v>0</v>
      </c>
      <c r="AK27">
        <v>12.891999999999998</v>
      </c>
      <c r="AL27">
        <v>6.1971000000000007</v>
      </c>
      <c r="AM27">
        <v>0</v>
      </c>
      <c r="AN27">
        <v>0</v>
      </c>
      <c r="AO27">
        <v>4.4805600000000005</v>
      </c>
      <c r="AP27">
        <v>3.0907242200604053</v>
      </c>
      <c r="AQ27">
        <v>0</v>
      </c>
      <c r="AR27">
        <v>3.3648000000000002</v>
      </c>
      <c r="AS27">
        <v>2.5627500000000003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661.83545717705761</v>
      </c>
      <c r="DN27">
        <v>22.869404309640423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165.02995969065299</v>
      </c>
      <c r="L28">
        <v>46.14103052153078</v>
      </c>
      <c r="M28">
        <v>0</v>
      </c>
      <c r="N28">
        <v>14.72276645840771</v>
      </c>
      <c r="O28">
        <v>50.380759055546264</v>
      </c>
      <c r="P28">
        <v>51.294782087165139</v>
      </c>
      <c r="Q28">
        <v>5.0790036231884059</v>
      </c>
      <c r="R28">
        <v>10.768202562225476</v>
      </c>
      <c r="S28">
        <v>6.7035612700901623</v>
      </c>
      <c r="T28">
        <v>0</v>
      </c>
      <c r="U28">
        <v>215.38070411551621</v>
      </c>
      <c r="V28">
        <v>5.2652544910179637</v>
      </c>
      <c r="W28">
        <v>9.2498522727272725</v>
      </c>
      <c r="X28">
        <v>37.469545472427114</v>
      </c>
      <c r="Y28">
        <v>0</v>
      </c>
      <c r="Z28">
        <v>4.9939956000000008</v>
      </c>
      <c r="AA28">
        <v>7.1231762347921892</v>
      </c>
      <c r="AB28">
        <v>2.3702000000000005</v>
      </c>
      <c r="AC28">
        <v>0</v>
      </c>
      <c r="AD28">
        <v>0</v>
      </c>
      <c r="AE28">
        <v>12.5575788</v>
      </c>
      <c r="AF28">
        <v>0</v>
      </c>
      <c r="AG28">
        <v>0</v>
      </c>
      <c r="AH28">
        <v>23.765352</v>
      </c>
      <c r="AI28">
        <v>0.80825000000000014</v>
      </c>
      <c r="AJ28">
        <v>0</v>
      </c>
      <c r="AK28">
        <v>12.891999999999998</v>
      </c>
      <c r="AL28">
        <v>6.1971000000000007</v>
      </c>
      <c r="AM28">
        <v>0</v>
      </c>
      <c r="AN28">
        <v>0</v>
      </c>
      <c r="AO28">
        <v>4.4805600000000005</v>
      </c>
      <c r="AP28">
        <v>3.0907242200604053</v>
      </c>
      <c r="AQ28">
        <v>0</v>
      </c>
      <c r="AR28">
        <v>3.3648000000000002</v>
      </c>
      <c r="AS28">
        <v>2.5627500000000003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678.25505639020355</v>
      </c>
      <c r="DN28">
        <v>23.436852085144317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165.02995969065299</v>
      </c>
      <c r="L29">
        <v>46.14103052153078</v>
      </c>
      <c r="M29">
        <v>0</v>
      </c>
      <c r="N29">
        <v>14.72276645840771</v>
      </c>
      <c r="O29">
        <v>50.380759055546264</v>
      </c>
      <c r="P29">
        <v>51.294782087165139</v>
      </c>
      <c r="Q29">
        <v>5.0790036231884059</v>
      </c>
      <c r="R29">
        <v>10.768202562225476</v>
      </c>
      <c r="S29">
        <v>6.7035612700901623</v>
      </c>
      <c r="T29">
        <v>0</v>
      </c>
      <c r="U29">
        <v>219.29958742341395</v>
      </c>
      <c r="V29">
        <v>5.2652544910179637</v>
      </c>
      <c r="W29">
        <v>9.2498522727272725</v>
      </c>
      <c r="X29">
        <v>37.469545472427114</v>
      </c>
      <c r="Y29">
        <v>0</v>
      </c>
      <c r="Z29">
        <v>4.9939956000000008</v>
      </c>
      <c r="AA29">
        <v>7.1231762347921892</v>
      </c>
      <c r="AB29">
        <v>2.3702000000000005</v>
      </c>
      <c r="AC29">
        <v>0</v>
      </c>
      <c r="AD29">
        <v>0</v>
      </c>
      <c r="AE29">
        <v>12.5575788</v>
      </c>
      <c r="AF29">
        <v>0</v>
      </c>
      <c r="AG29">
        <v>0</v>
      </c>
      <c r="AH29">
        <v>27.662099999999999</v>
      </c>
      <c r="AI29">
        <v>0.80825000000000014</v>
      </c>
      <c r="AJ29">
        <v>0</v>
      </c>
      <c r="AK29">
        <v>12.891999999999998</v>
      </c>
      <c r="AL29">
        <v>6.1971000000000007</v>
      </c>
      <c r="AM29">
        <v>0</v>
      </c>
      <c r="AN29">
        <v>0</v>
      </c>
      <c r="AO29">
        <v>4.4805600000000005</v>
      </c>
      <c r="AP29">
        <v>3.0907242200604053</v>
      </c>
      <c r="AQ29">
        <v>0</v>
      </c>
      <c r="AR29">
        <v>3.3648000000000002</v>
      </c>
      <c r="AS29">
        <v>2.5627500000000003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685.80964485317543</v>
      </c>
      <c r="DN29">
        <v>23.697894930070358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165.02995969065299</v>
      </c>
      <c r="L30">
        <v>46.14103052153078</v>
      </c>
      <c r="M30">
        <v>0</v>
      </c>
      <c r="N30">
        <v>14.72276645840771</v>
      </c>
      <c r="O30">
        <v>50.380759055546264</v>
      </c>
      <c r="P30">
        <v>51.294782087165139</v>
      </c>
      <c r="Q30">
        <v>5.0790036231884059</v>
      </c>
      <c r="R30">
        <v>10.768202562225476</v>
      </c>
      <c r="S30">
        <v>6.7035612700901623</v>
      </c>
      <c r="T30">
        <v>0</v>
      </c>
      <c r="U30">
        <v>223.23604009578978</v>
      </c>
      <c r="V30">
        <v>5.2652544910179637</v>
      </c>
      <c r="W30">
        <v>9.2498522727272725</v>
      </c>
      <c r="X30">
        <v>37.469545472427114</v>
      </c>
      <c r="Y30">
        <v>0</v>
      </c>
      <c r="Z30">
        <v>4.9939956000000008</v>
      </c>
      <c r="AA30">
        <v>7.1231762347921892</v>
      </c>
      <c r="AB30">
        <v>2.3702000000000005</v>
      </c>
      <c r="AC30">
        <v>0</v>
      </c>
      <c r="AD30">
        <v>0</v>
      </c>
      <c r="AE30">
        <v>12.5575788</v>
      </c>
      <c r="AF30">
        <v>0</v>
      </c>
      <c r="AG30">
        <v>0</v>
      </c>
      <c r="AH30">
        <v>27.662099999999999</v>
      </c>
      <c r="AI30">
        <v>0.80825000000000014</v>
      </c>
      <c r="AJ30">
        <v>0</v>
      </c>
      <c r="AK30">
        <v>12.891999999999998</v>
      </c>
      <c r="AL30">
        <v>6.1971000000000007</v>
      </c>
      <c r="AM30">
        <v>0</v>
      </c>
      <c r="AN30">
        <v>0</v>
      </c>
      <c r="AO30">
        <v>4.4805600000000005</v>
      </c>
      <c r="AP30">
        <v>3.0907242200604053</v>
      </c>
      <c r="AQ30">
        <v>0</v>
      </c>
      <c r="AR30">
        <v>3.3648000000000002</v>
      </c>
      <c r="AS30">
        <v>2.5627500000000003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689.61462070457469</v>
      </c>
      <c r="DN30">
        <v>23.829371751046747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165.02995969065299</v>
      </c>
      <c r="L31">
        <v>46.14103052153078</v>
      </c>
      <c r="M31">
        <v>0</v>
      </c>
      <c r="N31">
        <v>14.72276645840771</v>
      </c>
      <c r="O31">
        <v>50.380759055546264</v>
      </c>
      <c r="P31">
        <v>51.294782087165139</v>
      </c>
      <c r="Q31">
        <v>5.0790036231884059</v>
      </c>
      <c r="R31">
        <v>10.768202562225476</v>
      </c>
      <c r="S31">
        <v>6.7035612700901623</v>
      </c>
      <c r="T31">
        <v>0</v>
      </c>
      <c r="U31">
        <v>227.15492327874063</v>
      </c>
      <c r="V31">
        <v>5.2652544910179637</v>
      </c>
      <c r="W31">
        <v>9.2498522727272725</v>
      </c>
      <c r="X31">
        <v>37.469545472427114</v>
      </c>
      <c r="Y31">
        <v>0</v>
      </c>
      <c r="Z31">
        <v>4.9939956000000008</v>
      </c>
      <c r="AA31">
        <v>7.1231762347921892</v>
      </c>
      <c r="AB31">
        <v>2.3702000000000005</v>
      </c>
      <c r="AC31">
        <v>0</v>
      </c>
      <c r="AD31">
        <v>0</v>
      </c>
      <c r="AE31">
        <v>12.5575788</v>
      </c>
      <c r="AF31">
        <v>0</v>
      </c>
      <c r="AG31">
        <v>0</v>
      </c>
      <c r="AH31">
        <v>27.662099999999999</v>
      </c>
      <c r="AI31">
        <v>0.80825000000000014</v>
      </c>
      <c r="AJ31">
        <v>0</v>
      </c>
      <c r="AK31">
        <v>12.891999999999998</v>
      </c>
      <c r="AL31">
        <v>6.1971000000000007</v>
      </c>
      <c r="AM31">
        <v>0</v>
      </c>
      <c r="AN31">
        <v>0</v>
      </c>
      <c r="AO31">
        <v>4.4805600000000005</v>
      </c>
      <c r="AP31">
        <v>3.0907242200604053</v>
      </c>
      <c r="AQ31">
        <v>0</v>
      </c>
      <c r="AR31">
        <v>3.3648000000000002</v>
      </c>
      <c r="AS31">
        <v>2.5627500000000003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693.4026124909343</v>
      </c>
      <c r="DN31">
        <v>23.960263147637956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165.02995969065299</v>
      </c>
      <c r="L32">
        <v>46.14103052153078</v>
      </c>
      <c r="M32">
        <v>0</v>
      </c>
      <c r="N32">
        <v>14.72276645840771</v>
      </c>
      <c r="O32">
        <v>50.380759055546264</v>
      </c>
      <c r="P32">
        <v>51.294782087165139</v>
      </c>
      <c r="Q32">
        <v>5.0790036231884059</v>
      </c>
      <c r="R32">
        <v>10.768202562225476</v>
      </c>
      <c r="S32">
        <v>6.7035612700901623</v>
      </c>
      <c r="T32">
        <v>0</v>
      </c>
      <c r="U32">
        <v>231.09137606289858</v>
      </c>
      <c r="V32">
        <v>5.2652544910179637</v>
      </c>
      <c r="W32">
        <v>9.2498522727272725</v>
      </c>
      <c r="X32">
        <v>37.469545472427114</v>
      </c>
      <c r="Y32">
        <v>0</v>
      </c>
      <c r="Z32">
        <v>1.6562832000000003</v>
      </c>
      <c r="AA32">
        <v>7.1231762347921892</v>
      </c>
      <c r="AB32">
        <v>2.3702000000000005</v>
      </c>
      <c r="AC32">
        <v>0</v>
      </c>
      <c r="AD32">
        <v>0</v>
      </c>
      <c r="AE32">
        <v>12.5575788</v>
      </c>
      <c r="AF32">
        <v>0</v>
      </c>
      <c r="AG32">
        <v>0</v>
      </c>
      <c r="AH32">
        <v>27.662099999999999</v>
      </c>
      <c r="AI32">
        <v>0.80825000000000014</v>
      </c>
      <c r="AJ32">
        <v>0</v>
      </c>
      <c r="AK32">
        <v>12.891999999999998</v>
      </c>
      <c r="AL32">
        <v>9.1481000000000012</v>
      </c>
      <c r="AM32">
        <v>0</v>
      </c>
      <c r="AN32">
        <v>0</v>
      </c>
      <c r="AO32">
        <v>4.4805600000000005</v>
      </c>
      <c r="AP32">
        <v>3.0907242200604053</v>
      </c>
      <c r="AQ32">
        <v>0</v>
      </c>
      <c r="AR32">
        <v>3.3648000000000002</v>
      </c>
      <c r="AS32">
        <v>2.7335999999999996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696.99893605775344</v>
      </c>
      <c r="DN32">
        <v>24.084529964976909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167.19362576641061</v>
      </c>
      <c r="L33">
        <v>46.141630581012144</v>
      </c>
      <c r="M33">
        <v>0</v>
      </c>
      <c r="N33">
        <v>14.72276645840771</v>
      </c>
      <c r="O33">
        <v>50.380759055546264</v>
      </c>
      <c r="P33">
        <v>51.294782087165139</v>
      </c>
      <c r="Q33">
        <v>5.0804805442176857</v>
      </c>
      <c r="R33">
        <v>10.768202562225476</v>
      </c>
      <c r="S33">
        <v>6.9311361669658895</v>
      </c>
      <c r="T33">
        <v>0</v>
      </c>
      <c r="U33">
        <v>235.01748332359901</v>
      </c>
      <c r="V33">
        <v>5.2652544910179637</v>
      </c>
      <c r="W33">
        <v>9.2498522727272725</v>
      </c>
      <c r="X33">
        <v>37.469545472427114</v>
      </c>
      <c r="Y33">
        <v>0</v>
      </c>
      <c r="Z33">
        <v>1.6562832000000003</v>
      </c>
      <c r="AA33">
        <v>7.1231762347921892</v>
      </c>
      <c r="AB33">
        <v>2.3702000000000005</v>
      </c>
      <c r="AC33">
        <v>0</v>
      </c>
      <c r="AD33">
        <v>0</v>
      </c>
      <c r="AE33">
        <v>12.5575788</v>
      </c>
      <c r="AF33">
        <v>0</v>
      </c>
      <c r="AG33">
        <v>0</v>
      </c>
      <c r="AH33">
        <v>23.765352</v>
      </c>
      <c r="AI33">
        <v>0.80825000000000014</v>
      </c>
      <c r="AJ33">
        <v>0</v>
      </c>
      <c r="AK33">
        <v>12.891999999999998</v>
      </c>
      <c r="AL33">
        <v>21.837400000000002</v>
      </c>
      <c r="AM33">
        <v>0</v>
      </c>
      <c r="AN33">
        <v>0</v>
      </c>
      <c r="AO33">
        <v>4.1071800000000005</v>
      </c>
      <c r="AP33">
        <v>3.0907242200604053</v>
      </c>
      <c r="AQ33">
        <v>0</v>
      </c>
      <c r="AR33">
        <v>12.337599999999998</v>
      </c>
      <c r="AS33">
        <v>8.2349699999999988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725.23599647987555</v>
      </c>
      <c r="DN33">
        <v>25.060236756699219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165.02989261486476</v>
      </c>
      <c r="L34">
        <v>46.141630581012144</v>
      </c>
      <c r="M34">
        <v>0</v>
      </c>
      <c r="N34">
        <v>14.72276645840771</v>
      </c>
      <c r="O34">
        <v>50.380759055546264</v>
      </c>
      <c r="P34">
        <v>51.294782087165139</v>
      </c>
      <c r="Q34">
        <v>5.0804805442176857</v>
      </c>
      <c r="R34">
        <v>10.768202562225476</v>
      </c>
      <c r="S34">
        <v>6.7033128526645775</v>
      </c>
      <c r="T34">
        <v>0</v>
      </c>
      <c r="U34">
        <v>238.93948784617245</v>
      </c>
      <c r="V34">
        <v>5.2652544910179637</v>
      </c>
      <c r="W34">
        <v>9.2498522727272725</v>
      </c>
      <c r="X34">
        <v>37.469545472427114</v>
      </c>
      <c r="Y34">
        <v>0</v>
      </c>
      <c r="Z34">
        <v>1.6562832000000003</v>
      </c>
      <c r="AA34">
        <v>7.1231762347921892</v>
      </c>
      <c r="AB34">
        <v>2.3702000000000005</v>
      </c>
      <c r="AC34">
        <v>0</v>
      </c>
      <c r="AD34">
        <v>0</v>
      </c>
      <c r="AE34">
        <v>12.5575788</v>
      </c>
      <c r="AF34">
        <v>0</v>
      </c>
      <c r="AG34">
        <v>0</v>
      </c>
      <c r="AH34">
        <v>21.648600000000002</v>
      </c>
      <c r="AI34">
        <v>0.80825000000000014</v>
      </c>
      <c r="AJ34">
        <v>0</v>
      </c>
      <c r="AK34">
        <v>12.891999999999998</v>
      </c>
      <c r="AL34">
        <v>21.837400000000002</v>
      </c>
      <c r="AM34">
        <v>0</v>
      </c>
      <c r="AN34">
        <v>0</v>
      </c>
      <c r="AO34">
        <v>4.1071800000000005</v>
      </c>
      <c r="AP34">
        <v>3.0907242200604053</v>
      </c>
      <c r="AQ34">
        <v>0</v>
      </c>
      <c r="AR34">
        <v>12.337599999999998</v>
      </c>
      <c r="AS34">
        <v>8.2349699999999988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724.66927564838215</v>
      </c>
      <c r="DN34">
        <v>25.040653644918798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80.001684149744975</v>
      </c>
      <c r="L35">
        <v>36.653138524793505</v>
      </c>
      <c r="M35">
        <v>0</v>
      </c>
      <c r="N35">
        <v>14.72276645840771</v>
      </c>
      <c r="O35">
        <v>50.380759055546264</v>
      </c>
      <c r="P35">
        <v>51.294782087165139</v>
      </c>
      <c r="Q35">
        <v>1.9962913043478263</v>
      </c>
      <c r="R35">
        <v>10.768202562225476</v>
      </c>
      <c r="S35">
        <v>2.999990359897172</v>
      </c>
      <c r="T35">
        <v>0</v>
      </c>
      <c r="U35">
        <v>242.32364051040486</v>
      </c>
      <c r="V35">
        <v>5.2652544910179637</v>
      </c>
      <c r="W35">
        <v>9.2498522727272725</v>
      </c>
      <c r="X35">
        <v>37.469545472427114</v>
      </c>
      <c r="Y35">
        <v>0</v>
      </c>
      <c r="Z35">
        <v>1.6562832000000003</v>
      </c>
      <c r="AA35">
        <v>7.1231762347921892</v>
      </c>
      <c r="AB35">
        <v>2.3702000000000005</v>
      </c>
      <c r="AC35">
        <v>0</v>
      </c>
      <c r="AD35">
        <v>0</v>
      </c>
      <c r="AE35">
        <v>12.5575788</v>
      </c>
      <c r="AF35">
        <v>0</v>
      </c>
      <c r="AG35">
        <v>0</v>
      </c>
      <c r="AH35">
        <v>16.837799999999998</v>
      </c>
      <c r="AI35">
        <v>1.9398000000000004</v>
      </c>
      <c r="AJ35">
        <v>0</v>
      </c>
      <c r="AK35">
        <v>12.891999999999998</v>
      </c>
      <c r="AL35">
        <v>21.837400000000002</v>
      </c>
      <c r="AM35">
        <v>0</v>
      </c>
      <c r="AN35">
        <v>0</v>
      </c>
      <c r="AO35">
        <v>4.1071800000000005</v>
      </c>
      <c r="AP35">
        <v>3.0907242200604053</v>
      </c>
      <c r="AQ35">
        <v>0</v>
      </c>
      <c r="AR35">
        <v>3.3648000000000002</v>
      </c>
      <c r="AS35">
        <v>8.2349699999999988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617.7902742394881</v>
      </c>
      <c r="DN35">
        <v>21.347545464069604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165.03247177753062</v>
      </c>
      <c r="L36">
        <v>35.15463668181151</v>
      </c>
      <c r="M36">
        <v>0</v>
      </c>
      <c r="N36">
        <v>14.72276645840771</v>
      </c>
      <c r="O36">
        <v>50.380759055546264</v>
      </c>
      <c r="P36">
        <v>51.294782087165139</v>
      </c>
      <c r="Q36">
        <v>1.9962913043478263</v>
      </c>
      <c r="R36">
        <v>10.768202562225476</v>
      </c>
      <c r="S36">
        <v>2.999990359897172</v>
      </c>
      <c r="T36">
        <v>0</v>
      </c>
      <c r="U36">
        <v>242.74055459658939</v>
      </c>
      <c r="V36">
        <v>5.2652544910179637</v>
      </c>
      <c r="W36">
        <v>9.2498522727272725</v>
      </c>
      <c r="X36">
        <v>37.469545472427114</v>
      </c>
      <c r="Y36">
        <v>0</v>
      </c>
      <c r="Z36">
        <v>1.6562832000000003</v>
      </c>
      <c r="AA36">
        <v>3.5515554748118809</v>
      </c>
      <c r="AB36">
        <v>2.3702000000000005</v>
      </c>
      <c r="AC36">
        <v>0</v>
      </c>
      <c r="AD36">
        <v>0</v>
      </c>
      <c r="AE36">
        <v>12.5575788</v>
      </c>
      <c r="AF36">
        <v>0</v>
      </c>
      <c r="AG36">
        <v>0</v>
      </c>
      <c r="AH36">
        <v>16.837799999999998</v>
      </c>
      <c r="AI36">
        <v>2.9097000000000004</v>
      </c>
      <c r="AJ36">
        <v>0</v>
      </c>
      <c r="AK36">
        <v>12.891999999999998</v>
      </c>
      <c r="AL36">
        <v>21.837400000000002</v>
      </c>
      <c r="AM36">
        <v>0</v>
      </c>
      <c r="AN36">
        <v>0</v>
      </c>
      <c r="AO36">
        <v>4.1071800000000005</v>
      </c>
      <c r="AP36">
        <v>3.0907242200604053</v>
      </c>
      <c r="AQ36">
        <v>0</v>
      </c>
      <c r="AR36">
        <v>3.3648000000000002</v>
      </c>
      <c r="AS36">
        <v>8.2349699999999988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696.42082840393698</v>
      </c>
      <c r="DN36">
        <v>24.064470410628694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91.112143598652096</v>
      </c>
      <c r="L37">
        <v>35.309483623397909</v>
      </c>
      <c r="M37">
        <v>0</v>
      </c>
      <c r="N37">
        <v>14.72276645840771</v>
      </c>
      <c r="O37">
        <v>50.380759055546264</v>
      </c>
      <c r="P37">
        <v>51.294782087165139</v>
      </c>
      <c r="Q37">
        <v>2.0302595000000001</v>
      </c>
      <c r="R37">
        <v>9.3924251574551683</v>
      </c>
      <c r="S37">
        <v>2.9989658738366081</v>
      </c>
      <c r="T37">
        <v>0</v>
      </c>
      <c r="U37">
        <v>242.74055459658939</v>
      </c>
      <c r="V37">
        <v>5.2652544910179637</v>
      </c>
      <c r="W37">
        <v>9.2498522727272725</v>
      </c>
      <c r="X37">
        <v>37.469545472427114</v>
      </c>
      <c r="Y37">
        <v>0</v>
      </c>
      <c r="Z37">
        <v>1.6562832000000003</v>
      </c>
      <c r="AA37">
        <v>3.5515554748118809</v>
      </c>
      <c r="AB37">
        <v>2.3702000000000005</v>
      </c>
      <c r="AC37">
        <v>0</v>
      </c>
      <c r="AD37">
        <v>0</v>
      </c>
      <c r="AE37">
        <v>12.5575788</v>
      </c>
      <c r="AF37">
        <v>0</v>
      </c>
      <c r="AG37">
        <v>0</v>
      </c>
      <c r="AH37">
        <v>16.837799999999998</v>
      </c>
      <c r="AI37">
        <v>12.457395600000003</v>
      </c>
      <c r="AJ37">
        <v>0</v>
      </c>
      <c r="AK37">
        <v>12.891999999999998</v>
      </c>
      <c r="AL37">
        <v>9.1481000000000012</v>
      </c>
      <c r="AM37">
        <v>0</v>
      </c>
      <c r="AN37">
        <v>0</v>
      </c>
      <c r="AO37">
        <v>4.1071800000000005</v>
      </c>
      <c r="AP37">
        <v>3.0907242200604053</v>
      </c>
      <c r="AQ37">
        <v>0</v>
      </c>
      <c r="AR37">
        <v>3.3648000000000002</v>
      </c>
      <c r="AS37">
        <v>8.2349699999999988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620.78445623020923</v>
      </c>
      <c r="DN37">
        <v>21.450923251885555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80.870598068753793</v>
      </c>
      <c r="L38">
        <v>35.309483623397909</v>
      </c>
      <c r="M38">
        <v>0</v>
      </c>
      <c r="N38">
        <v>14.72276645840771</v>
      </c>
      <c r="O38">
        <v>50.380759055546264</v>
      </c>
      <c r="P38">
        <v>51.294782087165139</v>
      </c>
      <c r="Q38">
        <v>2</v>
      </c>
      <c r="R38">
        <v>4.9954558034453536</v>
      </c>
      <c r="S38">
        <v>3.4031256972972974</v>
      </c>
      <c r="T38">
        <v>0</v>
      </c>
      <c r="U38">
        <v>242.74055459658939</v>
      </c>
      <c r="V38">
        <v>5.2652544910179637</v>
      </c>
      <c r="W38">
        <v>9.2498522727272725</v>
      </c>
      <c r="X38">
        <v>37.469545472427114</v>
      </c>
      <c r="Y38">
        <v>0</v>
      </c>
      <c r="Z38">
        <v>1.6562832000000003</v>
      </c>
      <c r="AA38">
        <v>3.0097927752643057</v>
      </c>
      <c r="AB38">
        <v>2.3702000000000005</v>
      </c>
      <c r="AC38">
        <v>0</v>
      </c>
      <c r="AD38">
        <v>0</v>
      </c>
      <c r="AE38">
        <v>12.5575788</v>
      </c>
      <c r="AF38">
        <v>0</v>
      </c>
      <c r="AG38">
        <v>0</v>
      </c>
      <c r="AH38">
        <v>16.837799999999998</v>
      </c>
      <c r="AI38">
        <v>12.457395600000003</v>
      </c>
      <c r="AJ38">
        <v>0</v>
      </c>
      <c r="AK38">
        <v>12.891999999999998</v>
      </c>
      <c r="AL38">
        <v>9.1481000000000012</v>
      </c>
      <c r="AM38">
        <v>0</v>
      </c>
      <c r="AN38">
        <v>0</v>
      </c>
      <c r="AO38">
        <v>4.1071800000000005</v>
      </c>
      <c r="AP38">
        <v>3.0907242200604053</v>
      </c>
      <c r="AQ38">
        <v>0</v>
      </c>
      <c r="AR38">
        <v>3.3648000000000002</v>
      </c>
      <c r="AS38">
        <v>8.2349699999999988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606.47262438842336</v>
      </c>
      <c r="DN38">
        <v>20.956377833676449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80.002768549280148</v>
      </c>
      <c r="L39">
        <v>35.629328932142435</v>
      </c>
      <c r="M39">
        <v>0</v>
      </c>
      <c r="N39">
        <v>14.72276645840771</v>
      </c>
      <c r="O39">
        <v>50.380759055546264</v>
      </c>
      <c r="P39">
        <v>51.294782087165139</v>
      </c>
      <c r="Q39">
        <v>2</v>
      </c>
      <c r="R39">
        <v>4.9954558034453536</v>
      </c>
      <c r="S39">
        <v>3.103747058823529</v>
      </c>
      <c r="T39">
        <v>0</v>
      </c>
      <c r="U39">
        <v>242.74055459658939</v>
      </c>
      <c r="V39">
        <v>5.2652544910179637</v>
      </c>
      <c r="W39">
        <v>9.2498522727272725</v>
      </c>
      <c r="X39">
        <v>37.469545472427114</v>
      </c>
      <c r="Y39">
        <v>0</v>
      </c>
      <c r="Z39">
        <v>1.6562832000000003</v>
      </c>
      <c r="AA39">
        <v>2.8091399235800187</v>
      </c>
      <c r="AB39">
        <v>2.3702000000000005</v>
      </c>
      <c r="AC39">
        <v>0</v>
      </c>
      <c r="AD39">
        <v>0</v>
      </c>
      <c r="AE39">
        <v>12.5575788</v>
      </c>
      <c r="AF39">
        <v>0</v>
      </c>
      <c r="AG39">
        <v>0</v>
      </c>
      <c r="AH39">
        <v>16.837799999999998</v>
      </c>
      <c r="AI39">
        <v>12.457395600000003</v>
      </c>
      <c r="AJ39">
        <v>0</v>
      </c>
      <c r="AK39">
        <v>12.891999999999998</v>
      </c>
      <c r="AL39">
        <v>9.1481000000000012</v>
      </c>
      <c r="AM39">
        <v>0</v>
      </c>
      <c r="AN39">
        <v>0</v>
      </c>
      <c r="AO39">
        <v>4.1071800000000005</v>
      </c>
      <c r="AP39">
        <v>3.0907242200604053</v>
      </c>
      <c r="AQ39">
        <v>0</v>
      </c>
      <c r="AR39">
        <v>3.3648000000000002</v>
      </c>
      <c r="AS39">
        <v>2.7335999999999996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600.14199270976042</v>
      </c>
      <c r="DN39">
        <v>20.737623811452337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80.002768549280148</v>
      </c>
      <c r="L40">
        <v>35.629328932142435</v>
      </c>
      <c r="M40">
        <v>0</v>
      </c>
      <c r="N40">
        <v>14.72276645840771</v>
      </c>
      <c r="O40">
        <v>50.380759055546264</v>
      </c>
      <c r="P40">
        <v>51.294782087165139</v>
      </c>
      <c r="Q40">
        <v>2</v>
      </c>
      <c r="R40">
        <v>10.768202562225476</v>
      </c>
      <c r="S40">
        <v>3.1034776654411758</v>
      </c>
      <c r="T40">
        <v>0</v>
      </c>
      <c r="U40">
        <v>242.74055459658939</v>
      </c>
      <c r="V40">
        <v>5.2652544910179637</v>
      </c>
      <c r="W40">
        <v>9.2498522727272725</v>
      </c>
      <c r="X40">
        <v>37.469545472427114</v>
      </c>
      <c r="Y40">
        <v>0</v>
      </c>
      <c r="Z40">
        <v>1.6562832000000003</v>
      </c>
      <c r="AA40">
        <v>2.4278995053798726</v>
      </c>
      <c r="AB40">
        <v>2.3702000000000005</v>
      </c>
      <c r="AC40">
        <v>0</v>
      </c>
      <c r="AD40">
        <v>0</v>
      </c>
      <c r="AE40">
        <v>12.5575788</v>
      </c>
      <c r="AF40">
        <v>0</v>
      </c>
      <c r="AG40">
        <v>0</v>
      </c>
      <c r="AH40">
        <v>16.837799999999998</v>
      </c>
      <c r="AI40">
        <v>12.457395600000003</v>
      </c>
      <c r="AJ40">
        <v>0</v>
      </c>
      <c r="AK40">
        <v>12.891999999999998</v>
      </c>
      <c r="AL40">
        <v>9.1481000000000012</v>
      </c>
      <c r="AM40">
        <v>0</v>
      </c>
      <c r="AN40">
        <v>0</v>
      </c>
      <c r="AO40">
        <v>4.1071800000000005</v>
      </c>
      <c r="AP40">
        <v>3.0907242200604053</v>
      </c>
      <c r="AQ40">
        <v>0</v>
      </c>
      <c r="AR40">
        <v>4.4864000000000006</v>
      </c>
      <c r="AS40">
        <v>2.5627500000000003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606.27216562441095</v>
      </c>
      <c r="DN40">
        <v>20.949437843999505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77.682971965043009</v>
      </c>
      <c r="L41">
        <v>35.628581586938871</v>
      </c>
      <c r="M41">
        <v>0</v>
      </c>
      <c r="N41">
        <v>14.72276645840771</v>
      </c>
      <c r="O41">
        <v>50.380759055546264</v>
      </c>
      <c r="P41">
        <v>51.294782087165139</v>
      </c>
      <c r="Q41">
        <v>2</v>
      </c>
      <c r="R41">
        <v>6.2987473433191941</v>
      </c>
      <c r="S41">
        <v>1.998849252013809</v>
      </c>
      <c r="T41">
        <v>0</v>
      </c>
      <c r="U41">
        <v>243.6456984315237</v>
      </c>
      <c r="V41">
        <v>3.0304696841318663</v>
      </c>
      <c r="W41">
        <v>10.924983430221369</v>
      </c>
      <c r="X41">
        <v>37.469545472427114</v>
      </c>
      <c r="Y41">
        <v>0</v>
      </c>
      <c r="Z41">
        <v>1.6562832000000003</v>
      </c>
      <c r="AA41">
        <v>0</v>
      </c>
      <c r="AB41">
        <v>2.3702000000000005</v>
      </c>
      <c r="AC41">
        <v>0</v>
      </c>
      <c r="AD41">
        <v>0</v>
      </c>
      <c r="AE41">
        <v>12.5575788</v>
      </c>
      <c r="AF41">
        <v>0</v>
      </c>
      <c r="AG41">
        <v>0</v>
      </c>
      <c r="AH41">
        <v>16.837799999999998</v>
      </c>
      <c r="AI41">
        <v>12.457395600000003</v>
      </c>
      <c r="AJ41">
        <v>0</v>
      </c>
      <c r="AK41">
        <v>12.891999999999998</v>
      </c>
      <c r="AL41">
        <v>9.1481000000000012</v>
      </c>
      <c r="AM41">
        <v>0</v>
      </c>
      <c r="AN41">
        <v>0</v>
      </c>
      <c r="AO41">
        <v>4.1071800000000005</v>
      </c>
      <c r="AP41">
        <v>3.0907242200604053</v>
      </c>
      <c r="AQ41">
        <v>0</v>
      </c>
      <c r="AR41">
        <v>12.337599999999998</v>
      </c>
      <c r="AS41">
        <v>2.5627500000000003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604.21738702337268</v>
      </c>
      <c r="DN41">
        <v>20.878379563425721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84.824078693139256</v>
      </c>
      <c r="L42">
        <v>35.733177463115581</v>
      </c>
      <c r="M42">
        <v>0</v>
      </c>
      <c r="N42">
        <v>14.72276645840771</v>
      </c>
      <c r="O42">
        <v>50.380759055546264</v>
      </c>
      <c r="P42">
        <v>51.294782087165139</v>
      </c>
      <c r="Q42">
        <v>2</v>
      </c>
      <c r="R42">
        <v>4.9954558034453536</v>
      </c>
      <c r="S42">
        <v>1.998849252013809</v>
      </c>
      <c r="T42">
        <v>0</v>
      </c>
      <c r="U42">
        <v>243.68554593697198</v>
      </c>
      <c r="V42">
        <v>3.1774385703648549</v>
      </c>
      <c r="W42">
        <v>11.100875946969698</v>
      </c>
      <c r="X42">
        <v>37.469545472427114</v>
      </c>
      <c r="Y42">
        <v>0</v>
      </c>
      <c r="Z42">
        <v>1.6562832000000003</v>
      </c>
      <c r="AA42">
        <v>0</v>
      </c>
      <c r="AB42">
        <v>2.3702000000000005</v>
      </c>
      <c r="AC42">
        <v>0</v>
      </c>
      <c r="AD42">
        <v>0</v>
      </c>
      <c r="AE42">
        <v>12.5575788</v>
      </c>
      <c r="AF42">
        <v>0</v>
      </c>
      <c r="AG42">
        <v>0</v>
      </c>
      <c r="AH42">
        <v>16.837799999999998</v>
      </c>
      <c r="AI42">
        <v>12.457395600000003</v>
      </c>
      <c r="AJ42">
        <v>0</v>
      </c>
      <c r="AK42">
        <v>12.891999999999998</v>
      </c>
      <c r="AL42">
        <v>9.1481000000000012</v>
      </c>
      <c r="AM42">
        <v>0</v>
      </c>
      <c r="AN42">
        <v>0</v>
      </c>
      <c r="AO42">
        <v>4.1071800000000005</v>
      </c>
      <c r="AP42">
        <v>3.0907242200604053</v>
      </c>
      <c r="AQ42">
        <v>0</v>
      </c>
      <c r="AR42">
        <v>12.337599999999998</v>
      </c>
      <c r="AS42">
        <v>2.5627500000000003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610.31191572943942</v>
      </c>
      <c r="DN42">
        <v>21.088970830187829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85.535938318760543</v>
      </c>
      <c r="L43">
        <v>35.733177463115581</v>
      </c>
      <c r="M43">
        <v>0</v>
      </c>
      <c r="N43">
        <v>14.72276645840771</v>
      </c>
      <c r="O43">
        <v>50.380759055546264</v>
      </c>
      <c r="P43">
        <v>51.294782087165139</v>
      </c>
      <c r="Q43">
        <v>2</v>
      </c>
      <c r="R43">
        <v>4.9954558034453536</v>
      </c>
      <c r="S43">
        <v>2.0582310145089284</v>
      </c>
      <c r="T43">
        <v>0</v>
      </c>
      <c r="U43">
        <v>243.68554593697198</v>
      </c>
      <c r="V43">
        <v>3.1774385703648549</v>
      </c>
      <c r="W43">
        <v>11.100875946969698</v>
      </c>
      <c r="X43">
        <v>37.469545472427114</v>
      </c>
      <c r="Y43">
        <v>0</v>
      </c>
      <c r="Z43">
        <v>1.6562832000000003</v>
      </c>
      <c r="AA43">
        <v>0</v>
      </c>
      <c r="AB43">
        <v>2.3702000000000005</v>
      </c>
      <c r="AC43">
        <v>0</v>
      </c>
      <c r="AD43">
        <v>0</v>
      </c>
      <c r="AE43">
        <v>12.5575788</v>
      </c>
      <c r="AF43">
        <v>0</v>
      </c>
      <c r="AG43">
        <v>0</v>
      </c>
      <c r="AH43">
        <v>16.837799999999998</v>
      </c>
      <c r="AI43">
        <v>1.2932000000000003</v>
      </c>
      <c r="AJ43">
        <v>0</v>
      </c>
      <c r="AK43">
        <v>12.891999999999998</v>
      </c>
      <c r="AL43">
        <v>9.1481000000000012</v>
      </c>
      <c r="AM43">
        <v>0</v>
      </c>
      <c r="AN43">
        <v>0</v>
      </c>
      <c r="AO43">
        <v>4.1071800000000005</v>
      </c>
      <c r="AP43">
        <v>3.0907242200604053</v>
      </c>
      <c r="AQ43">
        <v>0</v>
      </c>
      <c r="AR43">
        <v>4.4864000000000006</v>
      </c>
      <c r="AS43">
        <v>2.7335999999999996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592.84225984943248</v>
      </c>
      <c r="DN43">
        <v>20.485322498311128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77.000851305875173</v>
      </c>
      <c r="L44">
        <v>35.733177463115581</v>
      </c>
      <c r="M44">
        <v>0</v>
      </c>
      <c r="N44">
        <v>14.72276645840771</v>
      </c>
      <c r="O44">
        <v>50.380759055546264</v>
      </c>
      <c r="P44">
        <v>51.294782087165139</v>
      </c>
      <c r="Q44">
        <v>2</v>
      </c>
      <c r="R44">
        <v>4.9954558034453536</v>
      </c>
      <c r="S44">
        <v>2.0582310145089284</v>
      </c>
      <c r="T44">
        <v>0</v>
      </c>
      <c r="U44">
        <v>243.68554593697198</v>
      </c>
      <c r="V44">
        <v>3.1774385703648549</v>
      </c>
      <c r="W44">
        <v>11.100875946969698</v>
      </c>
      <c r="X44">
        <v>37.469545472427114</v>
      </c>
      <c r="Y44">
        <v>0</v>
      </c>
      <c r="Z44">
        <v>1.6562832000000003</v>
      </c>
      <c r="AA44">
        <v>0</v>
      </c>
      <c r="AB44">
        <v>2.3702000000000005</v>
      </c>
      <c r="AC44">
        <v>0</v>
      </c>
      <c r="AD44">
        <v>0</v>
      </c>
      <c r="AE44">
        <v>12.5575788</v>
      </c>
      <c r="AF44">
        <v>0</v>
      </c>
      <c r="AG44">
        <v>0</v>
      </c>
      <c r="AH44">
        <v>16.837799999999998</v>
      </c>
      <c r="AI44">
        <v>0</v>
      </c>
      <c r="AJ44">
        <v>0</v>
      </c>
      <c r="AK44">
        <v>12.891999999999998</v>
      </c>
      <c r="AL44">
        <v>9.1481000000000012</v>
      </c>
      <c r="AM44">
        <v>0</v>
      </c>
      <c r="AN44">
        <v>0</v>
      </c>
      <c r="AO44">
        <v>4.1071800000000005</v>
      </c>
      <c r="AP44">
        <v>3.0907242200604053</v>
      </c>
      <c r="AQ44">
        <v>0</v>
      </c>
      <c r="AR44">
        <v>3.3648000000000002</v>
      </c>
      <c r="AS44">
        <v>2.7335999999999996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582.25809929485547</v>
      </c>
      <c r="DN44">
        <v>20.119596040002783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77.33150189861172</v>
      </c>
      <c r="L45">
        <v>23.877232648576872</v>
      </c>
      <c r="M45">
        <v>0</v>
      </c>
      <c r="N45">
        <v>14.72276645840771</v>
      </c>
      <c r="O45">
        <v>50.380759055546264</v>
      </c>
      <c r="P45">
        <v>51.294782087165139</v>
      </c>
      <c r="Q45">
        <v>2</v>
      </c>
      <c r="R45">
        <v>4.9954558034453536</v>
      </c>
      <c r="S45">
        <v>1.998849252013809</v>
      </c>
      <c r="T45">
        <v>0</v>
      </c>
      <c r="U45">
        <v>243.68554593697198</v>
      </c>
      <c r="V45">
        <v>3.1774385703648549</v>
      </c>
      <c r="W45">
        <v>11.093156523798248</v>
      </c>
      <c r="X45">
        <v>37.469545472427114</v>
      </c>
      <c r="Y45">
        <v>0</v>
      </c>
      <c r="Z45">
        <v>1.6562832000000003</v>
      </c>
      <c r="AA45">
        <v>0</v>
      </c>
      <c r="AB45">
        <v>2.3702000000000005</v>
      </c>
      <c r="AC45">
        <v>0</v>
      </c>
      <c r="AD45">
        <v>0</v>
      </c>
      <c r="AE45">
        <v>12.5575788</v>
      </c>
      <c r="AF45">
        <v>0</v>
      </c>
      <c r="AG45">
        <v>0</v>
      </c>
      <c r="AH45">
        <v>16.837799999999998</v>
      </c>
      <c r="AI45">
        <v>0</v>
      </c>
      <c r="AJ45">
        <v>0</v>
      </c>
      <c r="AK45">
        <v>12.891999999999998</v>
      </c>
      <c r="AL45">
        <v>9.1481000000000012</v>
      </c>
      <c r="AM45">
        <v>0</v>
      </c>
      <c r="AN45">
        <v>0</v>
      </c>
      <c r="AO45">
        <v>4.1071800000000005</v>
      </c>
      <c r="AP45">
        <v>3.0907242200604053</v>
      </c>
      <c r="AQ45">
        <v>0</v>
      </c>
      <c r="AR45">
        <v>3.3648000000000002</v>
      </c>
      <c r="AS45">
        <v>3.4170000000000003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571.71346419500696</v>
      </c>
      <c r="DN45">
        <v>19.755235732382555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77.331421202861492</v>
      </c>
      <c r="L46">
        <v>22.594796034086958</v>
      </c>
      <c r="M46">
        <v>0</v>
      </c>
      <c r="N46">
        <v>14.72276645840771</v>
      </c>
      <c r="O46">
        <v>50.380759055546264</v>
      </c>
      <c r="P46">
        <v>51.294782087165139</v>
      </c>
      <c r="Q46">
        <v>2</v>
      </c>
      <c r="R46">
        <v>4.9954558034453536</v>
      </c>
      <c r="S46">
        <v>1.998849252013809</v>
      </c>
      <c r="T46">
        <v>0</v>
      </c>
      <c r="U46">
        <v>243.68554593697198</v>
      </c>
      <c r="V46">
        <v>3.1774385703648549</v>
      </c>
      <c r="W46">
        <v>11.093156523798248</v>
      </c>
      <c r="X46">
        <v>37.469545472427114</v>
      </c>
      <c r="Y46">
        <v>0</v>
      </c>
      <c r="Z46">
        <v>1.6562832000000003</v>
      </c>
      <c r="AA46">
        <v>0</v>
      </c>
      <c r="AB46">
        <v>2.3702000000000005</v>
      </c>
      <c r="AC46">
        <v>0</v>
      </c>
      <c r="AD46">
        <v>0</v>
      </c>
      <c r="AE46">
        <v>12.5575788</v>
      </c>
      <c r="AF46">
        <v>0</v>
      </c>
      <c r="AG46">
        <v>0</v>
      </c>
      <c r="AH46">
        <v>15.635099999999996</v>
      </c>
      <c r="AI46">
        <v>0</v>
      </c>
      <c r="AJ46">
        <v>0</v>
      </c>
      <c r="AK46">
        <v>12.891999999999998</v>
      </c>
      <c r="AL46">
        <v>9.1481000000000012</v>
      </c>
      <c r="AM46">
        <v>0</v>
      </c>
      <c r="AN46">
        <v>0</v>
      </c>
      <c r="AO46">
        <v>4.1071800000000005</v>
      </c>
      <c r="AP46">
        <v>3.0907242200604053</v>
      </c>
      <c r="AQ46">
        <v>0</v>
      </c>
      <c r="AR46">
        <v>3.3648000000000002</v>
      </c>
      <c r="AS46">
        <v>3.4170000000000003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569.31125310780476</v>
      </c>
      <c r="DN46">
        <v>19.672229509344529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77.331395038347523</v>
      </c>
      <c r="L47">
        <v>19.997841875718116</v>
      </c>
      <c r="M47">
        <v>0</v>
      </c>
      <c r="N47">
        <v>14.72276645840771</v>
      </c>
      <c r="O47">
        <v>50.380759055546264</v>
      </c>
      <c r="P47">
        <v>51.294782087165139</v>
      </c>
      <c r="Q47">
        <v>2</v>
      </c>
      <c r="R47">
        <v>4.9954558034453536</v>
      </c>
      <c r="S47">
        <v>1.998849252013809</v>
      </c>
      <c r="T47">
        <v>0</v>
      </c>
      <c r="U47">
        <v>243.68554593697198</v>
      </c>
      <c r="V47">
        <v>3.1774385703648549</v>
      </c>
      <c r="W47">
        <v>11.093156523798248</v>
      </c>
      <c r="X47">
        <v>37.469545472427114</v>
      </c>
      <c r="Y47">
        <v>0</v>
      </c>
      <c r="Z47">
        <v>1.6562832000000003</v>
      </c>
      <c r="AA47">
        <v>0</v>
      </c>
      <c r="AB47">
        <v>2.3702000000000005</v>
      </c>
      <c r="AC47">
        <v>0</v>
      </c>
      <c r="AD47">
        <v>0</v>
      </c>
      <c r="AE47">
        <v>12.5575788</v>
      </c>
      <c r="AF47">
        <v>0</v>
      </c>
      <c r="AG47">
        <v>0</v>
      </c>
      <c r="AH47">
        <v>15.635099999999996</v>
      </c>
      <c r="AI47">
        <v>0</v>
      </c>
      <c r="AJ47">
        <v>0</v>
      </c>
      <c r="AK47">
        <v>12.891999999999998</v>
      </c>
      <c r="AL47">
        <v>9.1481000000000012</v>
      </c>
      <c r="AM47">
        <v>0</v>
      </c>
      <c r="AN47">
        <v>0</v>
      </c>
      <c r="AO47">
        <v>4.1071800000000005</v>
      </c>
      <c r="AP47">
        <v>3.0907242200604053</v>
      </c>
      <c r="AQ47">
        <v>0</v>
      </c>
      <c r="AR47">
        <v>3.3648000000000002</v>
      </c>
      <c r="AS47">
        <v>3.4170000000000003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566.80101191636413</v>
      </c>
      <c r="DN47">
        <v>19.5854903779023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77.331395038347523</v>
      </c>
      <c r="L48">
        <v>19.997841875718116</v>
      </c>
      <c r="M48">
        <v>0</v>
      </c>
      <c r="N48">
        <v>14.72276645840771</v>
      </c>
      <c r="O48">
        <v>50.380759055546264</v>
      </c>
      <c r="P48">
        <v>51.294782087165139</v>
      </c>
      <c r="Q48">
        <v>2</v>
      </c>
      <c r="R48">
        <v>4.9954558034453536</v>
      </c>
      <c r="S48">
        <v>1.998849252013809</v>
      </c>
      <c r="T48">
        <v>0</v>
      </c>
      <c r="U48">
        <v>243.68554593697198</v>
      </c>
      <c r="V48">
        <v>3.1774385703648549</v>
      </c>
      <c r="W48">
        <v>11.093156523798248</v>
      </c>
      <c r="X48">
        <v>37.469545472427114</v>
      </c>
      <c r="Y48">
        <v>0</v>
      </c>
      <c r="Z48">
        <v>1.6562832000000003</v>
      </c>
      <c r="AA48">
        <v>0</v>
      </c>
      <c r="AB48">
        <v>2.3702000000000005</v>
      </c>
      <c r="AC48">
        <v>0</v>
      </c>
      <c r="AD48">
        <v>0</v>
      </c>
      <c r="AE48">
        <v>12.5575788</v>
      </c>
      <c r="AF48">
        <v>0</v>
      </c>
      <c r="AG48">
        <v>0</v>
      </c>
      <c r="AH48">
        <v>15.635099999999996</v>
      </c>
      <c r="AI48">
        <v>0</v>
      </c>
      <c r="AJ48">
        <v>0</v>
      </c>
      <c r="AK48">
        <v>12.891999999999998</v>
      </c>
      <c r="AL48">
        <v>9.1481000000000012</v>
      </c>
      <c r="AM48">
        <v>0</v>
      </c>
      <c r="AN48">
        <v>0</v>
      </c>
      <c r="AO48">
        <v>4.1071800000000005</v>
      </c>
      <c r="AP48">
        <v>3.0907242200604053</v>
      </c>
      <c r="AQ48">
        <v>0</v>
      </c>
      <c r="AR48">
        <v>3.3648000000000002</v>
      </c>
      <c r="AS48">
        <v>3.4170000000000003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566.80101191636413</v>
      </c>
      <c r="DN48">
        <v>19.5854903779023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77.330759739351407</v>
      </c>
      <c r="L49">
        <v>19.997841875718116</v>
      </c>
      <c r="M49">
        <v>0</v>
      </c>
      <c r="N49">
        <v>14.72276645840771</v>
      </c>
      <c r="O49">
        <v>50.380759055546264</v>
      </c>
      <c r="P49">
        <v>51.294782087165139</v>
      </c>
      <c r="Q49">
        <v>1.9962913043478263</v>
      </c>
      <c r="R49">
        <v>4.9954558034453536</v>
      </c>
      <c r="S49">
        <v>1.9970010281014394</v>
      </c>
      <c r="T49">
        <v>0</v>
      </c>
      <c r="U49">
        <v>243.68554593697198</v>
      </c>
      <c r="V49">
        <v>3.1774385703648549</v>
      </c>
      <c r="W49">
        <v>11.093156523798248</v>
      </c>
      <c r="X49">
        <v>37.469545472427114</v>
      </c>
      <c r="Y49">
        <v>0</v>
      </c>
      <c r="Z49">
        <v>1.6562832000000003</v>
      </c>
      <c r="AA49">
        <v>0</v>
      </c>
      <c r="AB49">
        <v>2.3702000000000005</v>
      </c>
      <c r="AC49">
        <v>0</v>
      </c>
      <c r="AD49">
        <v>0</v>
      </c>
      <c r="AE49">
        <v>12.5575788</v>
      </c>
      <c r="AF49">
        <v>0</v>
      </c>
      <c r="AG49">
        <v>0</v>
      </c>
      <c r="AH49">
        <v>15.635099999999996</v>
      </c>
      <c r="AI49">
        <v>0</v>
      </c>
      <c r="AJ49">
        <v>0</v>
      </c>
      <c r="AK49">
        <v>12.891999999999998</v>
      </c>
      <c r="AL49">
        <v>6.1971000000000007</v>
      </c>
      <c r="AM49">
        <v>0</v>
      </c>
      <c r="AN49">
        <v>0</v>
      </c>
      <c r="AO49">
        <v>4.1071800000000005</v>
      </c>
      <c r="AP49">
        <v>3.0907242200604053</v>
      </c>
      <c r="AQ49">
        <v>0</v>
      </c>
      <c r="AR49">
        <v>12.337599999999998</v>
      </c>
      <c r="AS49">
        <v>3.4170000000000003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572.61569843848133</v>
      </c>
      <c r="DN49">
        <v>19.786411637224528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77.330738427158835</v>
      </c>
      <c r="L50">
        <v>19.997841875718116</v>
      </c>
      <c r="M50">
        <v>0</v>
      </c>
      <c r="N50">
        <v>14.72276645840771</v>
      </c>
      <c r="O50">
        <v>50.380759055546264</v>
      </c>
      <c r="P50">
        <v>51.294782087165139</v>
      </c>
      <c r="Q50">
        <v>1.9962913043478263</v>
      </c>
      <c r="R50">
        <v>4.9954558034453536</v>
      </c>
      <c r="S50">
        <v>1.9970010281014394</v>
      </c>
      <c r="T50">
        <v>0</v>
      </c>
      <c r="U50">
        <v>243.68554593697198</v>
      </c>
      <c r="V50">
        <v>3.1774385703648549</v>
      </c>
      <c r="W50">
        <v>11.093156523798248</v>
      </c>
      <c r="X50">
        <v>37.469545472427114</v>
      </c>
      <c r="Y50">
        <v>0</v>
      </c>
      <c r="Z50">
        <v>1.6562832000000003</v>
      </c>
      <c r="AA50">
        <v>0</v>
      </c>
      <c r="AB50">
        <v>2.3702000000000005</v>
      </c>
      <c r="AC50">
        <v>0</v>
      </c>
      <c r="AD50">
        <v>0</v>
      </c>
      <c r="AE50">
        <v>12.5575788</v>
      </c>
      <c r="AF50">
        <v>0</v>
      </c>
      <c r="AG50">
        <v>0</v>
      </c>
      <c r="AH50">
        <v>15.635099999999996</v>
      </c>
      <c r="AI50">
        <v>0</v>
      </c>
      <c r="AJ50">
        <v>0</v>
      </c>
      <c r="AK50">
        <v>12.891999999999998</v>
      </c>
      <c r="AL50">
        <v>6.1971000000000007</v>
      </c>
      <c r="AM50">
        <v>0</v>
      </c>
      <c r="AN50">
        <v>0</v>
      </c>
      <c r="AO50">
        <v>4.1071800000000005</v>
      </c>
      <c r="AP50">
        <v>3.0907242200604053</v>
      </c>
      <c r="AQ50">
        <v>0</v>
      </c>
      <c r="AR50">
        <v>12.337599999999998</v>
      </c>
      <c r="AS50">
        <v>3.4170000000000003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572.61567783781163</v>
      </c>
      <c r="DN50">
        <v>19.786410925701599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77.331951836516311</v>
      </c>
      <c r="L51">
        <v>19.997841875718116</v>
      </c>
      <c r="M51">
        <v>0</v>
      </c>
      <c r="N51">
        <v>14.72276645840771</v>
      </c>
      <c r="O51">
        <v>50.380759055546264</v>
      </c>
      <c r="P51">
        <v>51.294782087165139</v>
      </c>
      <c r="Q51">
        <v>1.9962913043478263</v>
      </c>
      <c r="R51">
        <v>4.9954558034453536</v>
      </c>
      <c r="S51">
        <v>1.9970010281014394</v>
      </c>
      <c r="T51">
        <v>0</v>
      </c>
      <c r="U51">
        <v>243.68554593697198</v>
      </c>
      <c r="V51">
        <v>3.5293373045420697</v>
      </c>
      <c r="W51">
        <v>11.100875946969698</v>
      </c>
      <c r="X51">
        <v>37.469545472427114</v>
      </c>
      <c r="Y51">
        <v>0</v>
      </c>
      <c r="Z51">
        <v>0</v>
      </c>
      <c r="AA51">
        <v>0</v>
      </c>
      <c r="AB51">
        <v>2.3702000000000005</v>
      </c>
      <c r="AC51">
        <v>0</v>
      </c>
      <c r="AD51">
        <v>0</v>
      </c>
      <c r="AE51">
        <v>12.5575788</v>
      </c>
      <c r="AF51">
        <v>0</v>
      </c>
      <c r="AG51">
        <v>0</v>
      </c>
      <c r="AH51">
        <v>15.635099999999996</v>
      </c>
      <c r="AI51">
        <v>0</v>
      </c>
      <c r="AJ51">
        <v>0</v>
      </c>
      <c r="AK51">
        <v>12.891999999999998</v>
      </c>
      <c r="AL51">
        <v>6.1971000000000007</v>
      </c>
      <c r="AM51">
        <v>0</v>
      </c>
      <c r="AN51">
        <v>0</v>
      </c>
      <c r="AO51">
        <v>4.1071800000000005</v>
      </c>
      <c r="AP51">
        <v>3.0907242200604053</v>
      </c>
      <c r="AQ51">
        <v>0</v>
      </c>
      <c r="AR51">
        <v>3.3648000000000002</v>
      </c>
      <c r="AS51">
        <v>3.4170000000000003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562.69038582959593</v>
      </c>
      <c r="DN51">
        <v>19.443451300623572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76.350258260329724</v>
      </c>
      <c r="L52">
        <v>19.997841875718116</v>
      </c>
      <c r="M52">
        <v>0</v>
      </c>
      <c r="N52">
        <v>14.72276645840771</v>
      </c>
      <c r="O52">
        <v>50.380759055546264</v>
      </c>
      <c r="P52">
        <v>51.294782087165139</v>
      </c>
      <c r="Q52">
        <v>1.9962913043478263</v>
      </c>
      <c r="R52">
        <v>4.9954558034453536</v>
      </c>
      <c r="S52">
        <v>1.9970010281014394</v>
      </c>
      <c r="T52">
        <v>0</v>
      </c>
      <c r="U52">
        <v>243.68554593697198</v>
      </c>
      <c r="V52">
        <v>3.5293373045420697</v>
      </c>
      <c r="W52">
        <v>11.100875946969698</v>
      </c>
      <c r="X52">
        <v>37.469545472427114</v>
      </c>
      <c r="Y52">
        <v>0</v>
      </c>
      <c r="Z52">
        <v>0</v>
      </c>
      <c r="AA52">
        <v>0</v>
      </c>
      <c r="AB52">
        <v>2.3702000000000005</v>
      </c>
      <c r="AC52">
        <v>0</v>
      </c>
      <c r="AD52">
        <v>0</v>
      </c>
      <c r="AE52">
        <v>12.5575788</v>
      </c>
      <c r="AF52">
        <v>0</v>
      </c>
      <c r="AG52">
        <v>0</v>
      </c>
      <c r="AH52">
        <v>15.635099999999996</v>
      </c>
      <c r="AI52">
        <v>0</v>
      </c>
      <c r="AJ52">
        <v>0</v>
      </c>
      <c r="AK52">
        <v>12.891999999999998</v>
      </c>
      <c r="AL52">
        <v>6.1971000000000007</v>
      </c>
      <c r="AM52">
        <v>0</v>
      </c>
      <c r="AN52">
        <v>0</v>
      </c>
      <c r="AO52">
        <v>4.1071800000000005</v>
      </c>
      <c r="AP52">
        <v>3.0907242200604053</v>
      </c>
      <c r="AQ52">
        <v>0</v>
      </c>
      <c r="AR52">
        <v>3.3648000000000002</v>
      </c>
      <c r="AS52">
        <v>3.4170000000000003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561.74148081776411</v>
      </c>
      <c r="DN52">
        <v>19.410662736268726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77.330540058155933</v>
      </c>
      <c r="L53">
        <v>19.997841875718116</v>
      </c>
      <c r="M53">
        <v>0</v>
      </c>
      <c r="N53">
        <v>14.72276645840771</v>
      </c>
      <c r="O53">
        <v>50.380759055546264</v>
      </c>
      <c r="P53">
        <v>51.294782087165139</v>
      </c>
      <c r="Q53">
        <v>1.9962913043478263</v>
      </c>
      <c r="R53">
        <v>4.9954558034453536</v>
      </c>
      <c r="S53">
        <v>1.9970010281014394</v>
      </c>
      <c r="T53">
        <v>0</v>
      </c>
      <c r="U53">
        <v>243.68554593697198</v>
      </c>
      <c r="V53">
        <v>3.5293373045420697</v>
      </c>
      <c r="W53">
        <v>11.100875946969698</v>
      </c>
      <c r="X53">
        <v>37.469545472427114</v>
      </c>
      <c r="Y53">
        <v>0</v>
      </c>
      <c r="Z53">
        <v>0</v>
      </c>
      <c r="AA53">
        <v>0</v>
      </c>
      <c r="AB53">
        <v>2.3702000000000005</v>
      </c>
      <c r="AC53">
        <v>0</v>
      </c>
      <c r="AD53">
        <v>0</v>
      </c>
      <c r="AE53">
        <v>12.5575788</v>
      </c>
      <c r="AF53">
        <v>0</v>
      </c>
      <c r="AG53">
        <v>0</v>
      </c>
      <c r="AH53">
        <v>15.635099999999996</v>
      </c>
      <c r="AI53">
        <v>0</v>
      </c>
      <c r="AJ53">
        <v>0</v>
      </c>
      <c r="AK53">
        <v>12.891999999999998</v>
      </c>
      <c r="AL53">
        <v>6.1971000000000007</v>
      </c>
      <c r="AM53">
        <v>0</v>
      </c>
      <c r="AN53">
        <v>0</v>
      </c>
      <c r="AO53">
        <v>4.1071800000000005</v>
      </c>
      <c r="AP53">
        <v>3.0907242200604053</v>
      </c>
      <c r="AQ53">
        <v>0</v>
      </c>
      <c r="AR53">
        <v>3.3648000000000002</v>
      </c>
      <c r="AS53">
        <v>3.4170000000000003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562.68902120159726</v>
      </c>
      <c r="DN53">
        <v>19.443404150261678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77.330503343119815</v>
      </c>
      <c r="L54">
        <v>19.997841875718116</v>
      </c>
      <c r="M54">
        <v>0</v>
      </c>
      <c r="N54">
        <v>14.72276645840771</v>
      </c>
      <c r="O54">
        <v>50.380759055546264</v>
      </c>
      <c r="P54">
        <v>51.294782087165139</v>
      </c>
      <c r="Q54">
        <v>1.9962913043478263</v>
      </c>
      <c r="R54">
        <v>4.9954558034453536</v>
      </c>
      <c r="S54">
        <v>1.9970010281014394</v>
      </c>
      <c r="T54">
        <v>0</v>
      </c>
      <c r="U54">
        <v>243.68554593697198</v>
      </c>
      <c r="V54">
        <v>3.5293373045420697</v>
      </c>
      <c r="W54">
        <v>11.100875946969698</v>
      </c>
      <c r="X54">
        <v>37.469545472427114</v>
      </c>
      <c r="Y54">
        <v>0</v>
      </c>
      <c r="Z54">
        <v>0</v>
      </c>
      <c r="AA54">
        <v>0</v>
      </c>
      <c r="AB54">
        <v>2.3702000000000005</v>
      </c>
      <c r="AC54">
        <v>0</v>
      </c>
      <c r="AD54">
        <v>0</v>
      </c>
      <c r="AE54">
        <v>12.5575788</v>
      </c>
      <c r="AF54">
        <v>0</v>
      </c>
      <c r="AG54">
        <v>0</v>
      </c>
      <c r="AH54">
        <v>15.635099999999996</v>
      </c>
      <c r="AI54">
        <v>0</v>
      </c>
      <c r="AJ54">
        <v>0</v>
      </c>
      <c r="AK54">
        <v>12.891999999999998</v>
      </c>
      <c r="AL54">
        <v>6.1971000000000007</v>
      </c>
      <c r="AM54">
        <v>0</v>
      </c>
      <c r="AN54">
        <v>0</v>
      </c>
      <c r="AO54">
        <v>4.1071800000000005</v>
      </c>
      <c r="AP54">
        <v>3.0907242200604053</v>
      </c>
      <c r="AQ54">
        <v>0</v>
      </c>
      <c r="AR54">
        <v>3.3648000000000002</v>
      </c>
      <c r="AS54">
        <v>3.4170000000000003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562.68898571231932</v>
      </c>
      <c r="DN54">
        <v>19.443402924503665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77.331197909695263</v>
      </c>
      <c r="L55">
        <v>24.73644825174885</v>
      </c>
      <c r="M55">
        <v>0</v>
      </c>
      <c r="N55">
        <v>14.72276645840771</v>
      </c>
      <c r="O55">
        <v>50.380759055546264</v>
      </c>
      <c r="P55">
        <v>51.294782087165139</v>
      </c>
      <c r="Q55">
        <v>1.9965517241379309</v>
      </c>
      <c r="R55">
        <v>4.9954558034453536</v>
      </c>
      <c r="S55">
        <v>1.9971777986829728</v>
      </c>
      <c r="T55">
        <v>0</v>
      </c>
      <c r="U55">
        <v>243.68554593697198</v>
      </c>
      <c r="V55">
        <v>3.5293373045420697</v>
      </c>
      <c r="W55">
        <v>11.100875946969698</v>
      </c>
      <c r="X55">
        <v>37.469545472427114</v>
      </c>
      <c r="Y55">
        <v>0</v>
      </c>
      <c r="Z55">
        <v>0</v>
      </c>
      <c r="AA55">
        <v>0</v>
      </c>
      <c r="AB55">
        <v>2.3702000000000005</v>
      </c>
      <c r="AC55">
        <v>0</v>
      </c>
      <c r="AD55">
        <v>0</v>
      </c>
      <c r="AE55">
        <v>12.5575788</v>
      </c>
      <c r="AF55">
        <v>0</v>
      </c>
      <c r="AG55">
        <v>0</v>
      </c>
      <c r="AH55">
        <v>15.635099999999996</v>
      </c>
      <c r="AI55">
        <v>0</v>
      </c>
      <c r="AJ55">
        <v>0</v>
      </c>
      <c r="AK55">
        <v>12.891999999999998</v>
      </c>
      <c r="AL55">
        <v>6.1971000000000007</v>
      </c>
      <c r="AM55">
        <v>0</v>
      </c>
      <c r="AN55">
        <v>0</v>
      </c>
      <c r="AO55">
        <v>4.1071800000000005</v>
      </c>
      <c r="AP55">
        <v>3.0907242200604053</v>
      </c>
      <c r="AQ55">
        <v>0</v>
      </c>
      <c r="AR55">
        <v>3.3648000000000002</v>
      </c>
      <c r="AS55">
        <v>3.4170000000000003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567.2704166342246</v>
      </c>
      <c r="DN55">
        <v>19.601710135576113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77.330655965992364</v>
      </c>
      <c r="L56">
        <v>20.142778426920838</v>
      </c>
      <c r="M56">
        <v>0</v>
      </c>
      <c r="N56">
        <v>14.72276645840771</v>
      </c>
      <c r="O56">
        <v>50.380759055546264</v>
      </c>
      <c r="P56">
        <v>51.294782087165139</v>
      </c>
      <c r="Q56">
        <v>1.9965517241379309</v>
      </c>
      <c r="R56">
        <v>4.9954558034453536</v>
      </c>
      <c r="S56">
        <v>1.9971777986829728</v>
      </c>
      <c r="T56">
        <v>0</v>
      </c>
      <c r="U56">
        <v>243.68554593697198</v>
      </c>
      <c r="V56">
        <v>3.5293373045420697</v>
      </c>
      <c r="W56">
        <v>11.100875946969698</v>
      </c>
      <c r="X56">
        <v>37.469545472427114</v>
      </c>
      <c r="Y56">
        <v>0</v>
      </c>
      <c r="Z56">
        <v>0</v>
      </c>
      <c r="AA56">
        <v>0</v>
      </c>
      <c r="AB56">
        <v>2.3702000000000005</v>
      </c>
      <c r="AC56">
        <v>0</v>
      </c>
      <c r="AD56">
        <v>0</v>
      </c>
      <c r="AE56">
        <v>12.5575788</v>
      </c>
      <c r="AF56">
        <v>0</v>
      </c>
      <c r="AG56">
        <v>0</v>
      </c>
      <c r="AH56">
        <v>15.635099999999996</v>
      </c>
      <c r="AI56">
        <v>0</v>
      </c>
      <c r="AJ56">
        <v>0</v>
      </c>
      <c r="AK56">
        <v>12.891999999999998</v>
      </c>
      <c r="AL56">
        <v>6.1971000000000007</v>
      </c>
      <c r="AM56">
        <v>0</v>
      </c>
      <c r="AN56">
        <v>0</v>
      </c>
      <c r="AO56">
        <v>4.1071800000000005</v>
      </c>
      <c r="AP56">
        <v>3.0907242200604053</v>
      </c>
      <c r="AQ56">
        <v>0</v>
      </c>
      <c r="AR56">
        <v>3.3648000000000002</v>
      </c>
      <c r="AS56">
        <v>3.4170000000000003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562.82965153408031</v>
      </c>
      <c r="DN56">
        <v>19.44826346718952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77.331062953657167</v>
      </c>
      <c r="L57">
        <v>19.997691518467853</v>
      </c>
      <c r="M57">
        <v>0</v>
      </c>
      <c r="N57">
        <v>14.72276645840771</v>
      </c>
      <c r="O57">
        <v>50.380759055546264</v>
      </c>
      <c r="P57">
        <v>51.294782087165139</v>
      </c>
      <c r="Q57">
        <v>1.9965517241379309</v>
      </c>
      <c r="R57">
        <v>4.9954558034453536</v>
      </c>
      <c r="S57">
        <v>1.9971777986829728</v>
      </c>
      <c r="T57">
        <v>0</v>
      </c>
      <c r="U57">
        <v>243.68554593697198</v>
      </c>
      <c r="V57">
        <v>3.5293373045420697</v>
      </c>
      <c r="W57">
        <v>11.100875946969698</v>
      </c>
      <c r="X57">
        <v>37.469545472427114</v>
      </c>
      <c r="Y57">
        <v>0</v>
      </c>
      <c r="Z57">
        <v>0</v>
      </c>
      <c r="AA57">
        <v>0</v>
      </c>
      <c r="AB57">
        <v>2.3702000000000005</v>
      </c>
      <c r="AC57">
        <v>0</v>
      </c>
      <c r="AD57">
        <v>0</v>
      </c>
      <c r="AE57">
        <v>12.5575788</v>
      </c>
      <c r="AF57">
        <v>0</v>
      </c>
      <c r="AG57">
        <v>0</v>
      </c>
      <c r="AH57">
        <v>15.635099999999996</v>
      </c>
      <c r="AI57">
        <v>0</v>
      </c>
      <c r="AJ57">
        <v>0</v>
      </c>
      <c r="AK57">
        <v>12.891999999999998</v>
      </c>
      <c r="AL57">
        <v>6.1971000000000007</v>
      </c>
      <c r="AM57">
        <v>0</v>
      </c>
      <c r="AN57">
        <v>0</v>
      </c>
      <c r="AO57">
        <v>4.1071800000000005</v>
      </c>
      <c r="AP57">
        <v>3.0907242200604053</v>
      </c>
      <c r="AQ57">
        <v>0</v>
      </c>
      <c r="AR57">
        <v>3.3648000000000002</v>
      </c>
      <c r="AS57">
        <v>3.4170000000000003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562.68980391501236</v>
      </c>
      <c r="DN57">
        <v>19.443431165469342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155.03886854044447</v>
      </c>
      <c r="L58">
        <v>46.141630581012144</v>
      </c>
      <c r="M58">
        <v>0</v>
      </c>
      <c r="N58">
        <v>14.72276645840771</v>
      </c>
      <c r="O58">
        <v>50.380759055546264</v>
      </c>
      <c r="P58">
        <v>51.294782087165139</v>
      </c>
      <c r="Q58">
        <v>5.0804805442176857</v>
      </c>
      <c r="R58">
        <v>10.768202562225476</v>
      </c>
      <c r="S58">
        <v>6.7033128526645775</v>
      </c>
      <c r="T58">
        <v>0</v>
      </c>
      <c r="U58">
        <v>243.68554593697198</v>
      </c>
      <c r="V58">
        <v>3.5293373045420697</v>
      </c>
      <c r="W58">
        <v>11.100875946969698</v>
      </c>
      <c r="X58">
        <v>37.469545472427114</v>
      </c>
      <c r="Y58">
        <v>0</v>
      </c>
      <c r="Z58">
        <v>0</v>
      </c>
      <c r="AA58">
        <v>0</v>
      </c>
      <c r="AB58">
        <v>2.3702000000000005</v>
      </c>
      <c r="AC58">
        <v>0</v>
      </c>
      <c r="AD58">
        <v>0</v>
      </c>
      <c r="AE58">
        <v>12.5575788</v>
      </c>
      <c r="AF58">
        <v>0</v>
      </c>
      <c r="AG58">
        <v>0</v>
      </c>
      <c r="AH58">
        <v>15.635099999999996</v>
      </c>
      <c r="AI58">
        <v>0</v>
      </c>
      <c r="AJ58">
        <v>0</v>
      </c>
      <c r="AK58">
        <v>12.891999999999998</v>
      </c>
      <c r="AL58">
        <v>6.1971000000000007</v>
      </c>
      <c r="AM58">
        <v>0</v>
      </c>
      <c r="AN58">
        <v>0</v>
      </c>
      <c r="AO58">
        <v>4.1071800000000005</v>
      </c>
      <c r="AP58">
        <v>3.0907242200604053</v>
      </c>
      <c r="AQ58">
        <v>0</v>
      </c>
      <c r="AR58">
        <v>3.3648000000000002</v>
      </c>
      <c r="AS58">
        <v>3.4170000000000003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676.18271315789355</v>
      </c>
      <c r="DN58">
        <v>23.365077204761221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165.03115617647558</v>
      </c>
      <c r="L59">
        <v>46.14103052153078</v>
      </c>
      <c r="M59">
        <v>0</v>
      </c>
      <c r="N59">
        <v>14.72276645840771</v>
      </c>
      <c r="O59">
        <v>50.380759055546264</v>
      </c>
      <c r="P59">
        <v>51.294782087165139</v>
      </c>
      <c r="Q59">
        <v>5.0790036231884059</v>
      </c>
      <c r="R59">
        <v>10.768202562225476</v>
      </c>
      <c r="S59">
        <v>6.7035612700901623</v>
      </c>
      <c r="T59">
        <v>0</v>
      </c>
      <c r="U59">
        <v>243.68554593697198</v>
      </c>
      <c r="V59">
        <v>3.5293373045420697</v>
      </c>
      <c r="W59">
        <v>11.093156523798248</v>
      </c>
      <c r="X59">
        <v>37.469545472427114</v>
      </c>
      <c r="Y59">
        <v>0</v>
      </c>
      <c r="Z59">
        <v>0</v>
      </c>
      <c r="AA59">
        <v>0</v>
      </c>
      <c r="AB59">
        <v>2.3702000000000005</v>
      </c>
      <c r="AC59">
        <v>0</v>
      </c>
      <c r="AD59">
        <v>0</v>
      </c>
      <c r="AE59">
        <v>12.5575788</v>
      </c>
      <c r="AF59">
        <v>0</v>
      </c>
      <c r="AG59">
        <v>0</v>
      </c>
      <c r="AH59">
        <v>15.635099999999996</v>
      </c>
      <c r="AI59">
        <v>0</v>
      </c>
      <c r="AJ59">
        <v>0</v>
      </c>
      <c r="AK59">
        <v>12.891999999999998</v>
      </c>
      <c r="AL59">
        <v>6.1971000000000007</v>
      </c>
      <c r="AM59">
        <v>0</v>
      </c>
      <c r="AN59">
        <v>0</v>
      </c>
      <c r="AO59">
        <v>4.1071800000000005</v>
      </c>
      <c r="AP59">
        <v>3.0907242200604053</v>
      </c>
      <c r="AQ59">
        <v>0</v>
      </c>
      <c r="AR59">
        <v>5.6080000000000005</v>
      </c>
      <c r="AS59">
        <v>3.4170000000000003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688.00030640706473</v>
      </c>
      <c r="DN59">
        <v>23.77342360536462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165.03115617647558</v>
      </c>
      <c r="L60">
        <v>46.14103052153078</v>
      </c>
      <c r="M60">
        <v>0</v>
      </c>
      <c r="N60">
        <v>14.72276645840771</v>
      </c>
      <c r="O60">
        <v>50.380759055546264</v>
      </c>
      <c r="P60">
        <v>51.294782087165139</v>
      </c>
      <c r="Q60">
        <v>5.0790036231884059</v>
      </c>
      <c r="R60">
        <v>10.768202562225476</v>
      </c>
      <c r="S60">
        <v>6.7035612700901623</v>
      </c>
      <c r="T60">
        <v>0</v>
      </c>
      <c r="U60">
        <v>243.68554593697198</v>
      </c>
      <c r="V60">
        <v>3.5293373045420697</v>
      </c>
      <c r="W60">
        <v>11.093156523798248</v>
      </c>
      <c r="X60">
        <v>37.469545472427114</v>
      </c>
      <c r="Y60">
        <v>0</v>
      </c>
      <c r="Z60">
        <v>0</v>
      </c>
      <c r="AA60">
        <v>0</v>
      </c>
      <c r="AB60">
        <v>2.3702000000000005</v>
      </c>
      <c r="AC60">
        <v>0</v>
      </c>
      <c r="AD60">
        <v>0</v>
      </c>
      <c r="AE60">
        <v>12.5575788</v>
      </c>
      <c r="AF60">
        <v>0</v>
      </c>
      <c r="AG60">
        <v>0</v>
      </c>
      <c r="AH60">
        <v>15.635099999999996</v>
      </c>
      <c r="AI60">
        <v>0</v>
      </c>
      <c r="AJ60">
        <v>0</v>
      </c>
      <c r="AK60">
        <v>12.891999999999998</v>
      </c>
      <c r="AL60">
        <v>6.1971000000000007</v>
      </c>
      <c r="AM60">
        <v>0</v>
      </c>
      <c r="AN60">
        <v>0</v>
      </c>
      <c r="AO60">
        <v>4.1071800000000005</v>
      </c>
      <c r="AP60">
        <v>3.0907242200604053</v>
      </c>
      <c r="AQ60">
        <v>0</v>
      </c>
      <c r="AR60">
        <v>5.6080000000000005</v>
      </c>
      <c r="AS60">
        <v>3.4170000000000003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688.00030640706473</v>
      </c>
      <c r="DN60">
        <v>23.77342360536462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124.79765468375135</v>
      </c>
      <c r="L61">
        <v>20.804953704632887</v>
      </c>
      <c r="M61">
        <v>0</v>
      </c>
      <c r="N61">
        <v>14.72276645840771</v>
      </c>
      <c r="O61">
        <v>50.380759055546264</v>
      </c>
      <c r="P61">
        <v>51.294782087165139</v>
      </c>
      <c r="Q61">
        <v>2.0803329661016949</v>
      </c>
      <c r="R61">
        <v>10.768202562225476</v>
      </c>
      <c r="S61">
        <v>3.1149754307594124</v>
      </c>
      <c r="T61">
        <v>0</v>
      </c>
      <c r="U61">
        <v>243.68554593697198</v>
      </c>
      <c r="V61">
        <v>3.5293373045420697</v>
      </c>
      <c r="W61">
        <v>11.246033681542055</v>
      </c>
      <c r="X61">
        <v>37.469545472427114</v>
      </c>
      <c r="Y61">
        <v>0</v>
      </c>
      <c r="Z61">
        <v>0</v>
      </c>
      <c r="AA61">
        <v>0</v>
      </c>
      <c r="AB61">
        <v>2.3702000000000005</v>
      </c>
      <c r="AC61">
        <v>0</v>
      </c>
      <c r="AD61">
        <v>0</v>
      </c>
      <c r="AE61">
        <v>12.5575788</v>
      </c>
      <c r="AF61">
        <v>0</v>
      </c>
      <c r="AG61">
        <v>0</v>
      </c>
      <c r="AH61">
        <v>15.635099999999996</v>
      </c>
      <c r="AI61">
        <v>0</v>
      </c>
      <c r="AJ61">
        <v>0</v>
      </c>
      <c r="AK61">
        <v>12.891999999999998</v>
      </c>
      <c r="AL61">
        <v>9.1481000000000012</v>
      </c>
      <c r="AM61">
        <v>0</v>
      </c>
      <c r="AN61">
        <v>0</v>
      </c>
      <c r="AO61">
        <v>4.1071800000000005</v>
      </c>
      <c r="AP61">
        <v>3.0907242200604053</v>
      </c>
      <c r="AQ61">
        <v>0</v>
      </c>
      <c r="AR61">
        <v>5.6080000000000005</v>
      </c>
      <c r="AS61">
        <v>3.4170000000000003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621.25371755463732</v>
      </c>
      <c r="DN61">
        <v>21.467054809496208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124.79765468375135</v>
      </c>
      <c r="L62">
        <v>20.804953704632887</v>
      </c>
      <c r="M62">
        <v>0</v>
      </c>
      <c r="N62">
        <v>14.72276645840771</v>
      </c>
      <c r="O62">
        <v>50.380759055546264</v>
      </c>
      <c r="P62">
        <v>51.294782087165139</v>
      </c>
      <c r="Q62">
        <v>2.0803329661016949</v>
      </c>
      <c r="R62">
        <v>10.768202562225476</v>
      </c>
      <c r="S62">
        <v>3.1149754307594124</v>
      </c>
      <c r="T62">
        <v>0</v>
      </c>
      <c r="U62">
        <v>243.68554593697198</v>
      </c>
      <c r="V62">
        <v>3.5293373045420697</v>
      </c>
      <c r="W62">
        <v>11.255960775157602</v>
      </c>
      <c r="X62">
        <v>37.469545472427114</v>
      </c>
      <c r="Y62">
        <v>0</v>
      </c>
      <c r="Z62">
        <v>0</v>
      </c>
      <c r="AA62">
        <v>0</v>
      </c>
      <c r="AB62">
        <v>2.3702000000000005</v>
      </c>
      <c r="AC62">
        <v>0</v>
      </c>
      <c r="AD62">
        <v>0</v>
      </c>
      <c r="AE62">
        <v>12.5575788</v>
      </c>
      <c r="AF62">
        <v>0</v>
      </c>
      <c r="AG62">
        <v>0</v>
      </c>
      <c r="AH62">
        <v>15.635099999999996</v>
      </c>
      <c r="AI62">
        <v>0</v>
      </c>
      <c r="AJ62">
        <v>0</v>
      </c>
      <c r="AK62">
        <v>12.891999999999998</v>
      </c>
      <c r="AL62">
        <v>21.837400000000002</v>
      </c>
      <c r="AM62">
        <v>0</v>
      </c>
      <c r="AN62">
        <v>0</v>
      </c>
      <c r="AO62">
        <v>4.1071800000000005</v>
      </c>
      <c r="AP62">
        <v>3.0907242200604053</v>
      </c>
      <c r="AQ62">
        <v>0</v>
      </c>
      <c r="AR62">
        <v>5.6080000000000005</v>
      </c>
      <c r="AS62">
        <v>3.4170000000000003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633.5287904614413</v>
      </c>
      <c r="DN62">
        <v>21.891208996307665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124.79765468375135</v>
      </c>
      <c r="L63">
        <v>18.07776962582539</v>
      </c>
      <c r="M63">
        <v>0</v>
      </c>
      <c r="N63">
        <v>14.72276645840771</v>
      </c>
      <c r="O63">
        <v>50.380759055546264</v>
      </c>
      <c r="P63">
        <v>51.294782087165139</v>
      </c>
      <c r="Q63">
        <v>2.0803329661016949</v>
      </c>
      <c r="R63">
        <v>10.766107839960966</v>
      </c>
      <c r="S63">
        <v>3.1149754307594124</v>
      </c>
      <c r="T63">
        <v>0</v>
      </c>
      <c r="U63">
        <v>243.68554593697198</v>
      </c>
      <c r="V63">
        <v>3.5293373045420697</v>
      </c>
      <c r="W63">
        <v>11.255960775157602</v>
      </c>
      <c r="X63">
        <v>37.469545472427114</v>
      </c>
      <c r="Y63">
        <v>0</v>
      </c>
      <c r="Z63">
        <v>0</v>
      </c>
      <c r="AA63">
        <v>0</v>
      </c>
      <c r="AB63">
        <v>2.3702000000000005</v>
      </c>
      <c r="AC63">
        <v>0</v>
      </c>
      <c r="AD63">
        <v>0</v>
      </c>
      <c r="AE63">
        <v>12.5575788</v>
      </c>
      <c r="AF63">
        <v>0</v>
      </c>
      <c r="AG63">
        <v>0</v>
      </c>
      <c r="AH63">
        <v>15.635099999999996</v>
      </c>
      <c r="AI63">
        <v>0</v>
      </c>
      <c r="AJ63">
        <v>0</v>
      </c>
      <c r="AK63">
        <v>12.891999999999998</v>
      </c>
      <c r="AL63">
        <v>21.837400000000002</v>
      </c>
      <c r="AM63">
        <v>0</v>
      </c>
      <c r="AN63">
        <v>0</v>
      </c>
      <c r="AO63">
        <v>4.1071800000000005</v>
      </c>
      <c r="AP63">
        <v>3.0907242200604053</v>
      </c>
      <c r="AQ63">
        <v>0</v>
      </c>
      <c r="AR63">
        <v>5.6080000000000005</v>
      </c>
      <c r="AS63">
        <v>3.4170000000000003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634.21666617125118</v>
      </c>
      <c r="DN63">
        <v>18.474054485425949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124.79765468375135</v>
      </c>
      <c r="L64">
        <v>18.07776962582539</v>
      </c>
      <c r="M64">
        <v>0</v>
      </c>
      <c r="N64">
        <v>14.72276645840771</v>
      </c>
      <c r="O64">
        <v>50.380759055546264</v>
      </c>
      <c r="P64">
        <v>51.294782087165139</v>
      </c>
      <c r="Q64">
        <v>2.0803329661016949</v>
      </c>
      <c r="R64">
        <v>10.766107839960966</v>
      </c>
      <c r="S64">
        <v>3.1149754307594124</v>
      </c>
      <c r="T64">
        <v>0</v>
      </c>
      <c r="U64">
        <v>243.68554593697198</v>
      </c>
      <c r="V64">
        <v>3.5293373045420697</v>
      </c>
      <c r="W64">
        <v>11.255960775157602</v>
      </c>
      <c r="X64">
        <v>37.469545472427114</v>
      </c>
      <c r="Y64">
        <v>0</v>
      </c>
      <c r="Z64">
        <v>0</v>
      </c>
      <c r="AA64">
        <v>0</v>
      </c>
      <c r="AB64">
        <v>2.3702000000000005</v>
      </c>
      <c r="AC64">
        <v>0</v>
      </c>
      <c r="AD64">
        <v>0</v>
      </c>
      <c r="AE64">
        <v>12.5575788</v>
      </c>
      <c r="AF64">
        <v>0</v>
      </c>
      <c r="AG64">
        <v>0</v>
      </c>
      <c r="AH64">
        <v>16.260504000000001</v>
      </c>
      <c r="AI64">
        <v>0</v>
      </c>
      <c r="AJ64">
        <v>0</v>
      </c>
      <c r="AK64">
        <v>12.891999999999998</v>
      </c>
      <c r="AL64">
        <v>21.837400000000002</v>
      </c>
      <c r="AM64">
        <v>0</v>
      </c>
      <c r="AN64">
        <v>0</v>
      </c>
      <c r="AO64">
        <v>4.1071800000000005</v>
      </c>
      <c r="AP64">
        <v>3.0907242200604053</v>
      </c>
      <c r="AQ64">
        <v>0</v>
      </c>
      <c r="AR64">
        <v>5.6080000000000005</v>
      </c>
      <c r="AS64">
        <v>3.4170000000000003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634.82118179957229</v>
      </c>
      <c r="DN64">
        <v>18.494942857104935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124.79765468375135</v>
      </c>
      <c r="L65">
        <v>18.836443468715697</v>
      </c>
      <c r="M65">
        <v>0</v>
      </c>
      <c r="N65">
        <v>14.72276645840771</v>
      </c>
      <c r="O65">
        <v>50.380759055546264</v>
      </c>
      <c r="P65">
        <v>51.294782087165139</v>
      </c>
      <c r="Q65">
        <v>2.0803329661016949</v>
      </c>
      <c r="R65">
        <v>10.766107839960966</v>
      </c>
      <c r="S65">
        <v>3.1149754307594124</v>
      </c>
      <c r="T65">
        <v>0</v>
      </c>
      <c r="U65">
        <v>243.68554593697198</v>
      </c>
      <c r="V65">
        <v>3.5293373045420697</v>
      </c>
      <c r="W65">
        <v>11.255960775157602</v>
      </c>
      <c r="X65">
        <v>37.469545472427114</v>
      </c>
      <c r="Y65">
        <v>0</v>
      </c>
      <c r="Z65">
        <v>0</v>
      </c>
      <c r="AA65">
        <v>0</v>
      </c>
      <c r="AB65">
        <v>2.3702000000000005</v>
      </c>
      <c r="AC65">
        <v>0</v>
      </c>
      <c r="AD65">
        <v>0</v>
      </c>
      <c r="AE65">
        <v>12.5575788</v>
      </c>
      <c r="AF65">
        <v>0</v>
      </c>
      <c r="AG65">
        <v>0</v>
      </c>
      <c r="AH65">
        <v>16.837799999999998</v>
      </c>
      <c r="AI65">
        <v>0</v>
      </c>
      <c r="AJ65">
        <v>0</v>
      </c>
      <c r="AK65">
        <v>12.891999999999998</v>
      </c>
      <c r="AL65">
        <v>21.837400000000002</v>
      </c>
      <c r="AM65">
        <v>0</v>
      </c>
      <c r="AN65">
        <v>0</v>
      </c>
      <c r="AO65">
        <v>4.1071800000000005</v>
      </c>
      <c r="AP65">
        <v>3.0907242200604053</v>
      </c>
      <c r="AQ65">
        <v>0</v>
      </c>
      <c r="AR65">
        <v>5.6080000000000005</v>
      </c>
      <c r="AS65">
        <v>3.4170000000000003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635.37901569054577</v>
      </c>
      <c r="DN65">
        <v>19.27307880902168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124.79744927749245</v>
      </c>
      <c r="L66">
        <v>21.075532941486099</v>
      </c>
      <c r="M66">
        <v>0</v>
      </c>
      <c r="N66">
        <v>14.72276645840771</v>
      </c>
      <c r="O66">
        <v>50.380759055546264</v>
      </c>
      <c r="P66">
        <v>51.294782087165139</v>
      </c>
      <c r="Q66">
        <v>2.0803329661016949</v>
      </c>
      <c r="R66">
        <v>10.766107839960966</v>
      </c>
      <c r="S66">
        <v>3.1149754307594124</v>
      </c>
      <c r="T66">
        <v>0</v>
      </c>
      <c r="U66">
        <v>243.68554593697198</v>
      </c>
      <c r="V66">
        <v>3.5293373045420697</v>
      </c>
      <c r="W66">
        <v>11.255960775157602</v>
      </c>
      <c r="X66">
        <v>37.469545472427114</v>
      </c>
      <c r="Y66">
        <v>0</v>
      </c>
      <c r="Z66">
        <v>0</v>
      </c>
      <c r="AA66">
        <v>0</v>
      </c>
      <c r="AB66">
        <v>2.3702000000000005</v>
      </c>
      <c r="AC66">
        <v>0</v>
      </c>
      <c r="AD66">
        <v>0</v>
      </c>
      <c r="AE66">
        <v>12.5575788</v>
      </c>
      <c r="AF66">
        <v>0</v>
      </c>
      <c r="AG66">
        <v>0</v>
      </c>
      <c r="AH66">
        <v>16.837799999999998</v>
      </c>
      <c r="AI66">
        <v>0</v>
      </c>
      <c r="AJ66">
        <v>0</v>
      </c>
      <c r="AK66">
        <v>12.891999999999998</v>
      </c>
      <c r="AL66">
        <v>10.180950000000003</v>
      </c>
      <c r="AM66">
        <v>0</v>
      </c>
      <c r="AN66">
        <v>0</v>
      </c>
      <c r="AO66">
        <v>4.1071800000000005</v>
      </c>
      <c r="AP66">
        <v>3.0907242200604053</v>
      </c>
      <c r="AQ66">
        <v>0</v>
      </c>
      <c r="AR66">
        <v>5.6080000000000005</v>
      </c>
      <c r="AS66">
        <v>3.4170000000000003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624.11184745885407</v>
      </c>
      <c r="DN66">
        <v>21.122681107224825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124.79868866949354</v>
      </c>
      <c r="L67">
        <v>17.265752735504972</v>
      </c>
      <c r="M67">
        <v>0</v>
      </c>
      <c r="N67">
        <v>14.72276645840771</v>
      </c>
      <c r="O67">
        <v>50.380759055546264</v>
      </c>
      <c r="P67">
        <v>51.294782087165139</v>
      </c>
      <c r="Q67">
        <v>2.0800806942752739</v>
      </c>
      <c r="R67">
        <v>10.766107839960966</v>
      </c>
      <c r="S67">
        <v>3.1236798185941042</v>
      </c>
      <c r="T67">
        <v>0</v>
      </c>
      <c r="U67">
        <v>243.68554593697198</v>
      </c>
      <c r="V67">
        <v>3.5293373045420697</v>
      </c>
      <c r="W67">
        <v>11.255960775157602</v>
      </c>
      <c r="X67">
        <v>37.469545472427114</v>
      </c>
      <c r="Y67">
        <v>0</v>
      </c>
      <c r="Z67">
        <v>0</v>
      </c>
      <c r="AA67">
        <v>0</v>
      </c>
      <c r="AB67">
        <v>2.3702000000000005</v>
      </c>
      <c r="AC67">
        <v>0</v>
      </c>
      <c r="AD67">
        <v>0</v>
      </c>
      <c r="AE67">
        <v>12.5575788</v>
      </c>
      <c r="AF67">
        <v>0</v>
      </c>
      <c r="AG67">
        <v>0</v>
      </c>
      <c r="AH67">
        <v>16.837799999999998</v>
      </c>
      <c r="AI67">
        <v>0</v>
      </c>
      <c r="AJ67">
        <v>0</v>
      </c>
      <c r="AK67">
        <v>12.891999999999998</v>
      </c>
      <c r="AL67">
        <v>10.180950000000003</v>
      </c>
      <c r="AM67">
        <v>0</v>
      </c>
      <c r="AN67">
        <v>0</v>
      </c>
      <c r="AO67">
        <v>4.1071800000000005</v>
      </c>
      <c r="AP67">
        <v>3.0907242200604053</v>
      </c>
      <c r="AQ67">
        <v>0</v>
      </c>
      <c r="AR67">
        <v>5.6080000000000005</v>
      </c>
      <c r="AS67">
        <v>4.1003999999999996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624.78181635456212</v>
      </c>
      <c r="DN67">
        <v>17.336023513545122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124.79868866949354</v>
      </c>
      <c r="L68">
        <v>17.265752735504972</v>
      </c>
      <c r="M68">
        <v>0</v>
      </c>
      <c r="N68">
        <v>14.72276645840771</v>
      </c>
      <c r="O68">
        <v>50.380759055546264</v>
      </c>
      <c r="P68">
        <v>51.294782087165139</v>
      </c>
      <c r="Q68">
        <v>2.0800806942752739</v>
      </c>
      <c r="R68">
        <v>10.766107839960966</v>
      </c>
      <c r="S68">
        <v>3.1236798185941042</v>
      </c>
      <c r="T68">
        <v>0</v>
      </c>
      <c r="U68">
        <v>243.68554593697198</v>
      </c>
      <c r="V68">
        <v>3.5293373045420697</v>
      </c>
      <c r="W68">
        <v>11.255960775157602</v>
      </c>
      <c r="X68">
        <v>37.469545472427114</v>
      </c>
      <c r="Y68">
        <v>0</v>
      </c>
      <c r="Z68">
        <v>0</v>
      </c>
      <c r="AA68">
        <v>0</v>
      </c>
      <c r="AB68">
        <v>2.3702000000000005</v>
      </c>
      <c r="AC68">
        <v>0</v>
      </c>
      <c r="AD68">
        <v>0</v>
      </c>
      <c r="AE68">
        <v>12.5575788</v>
      </c>
      <c r="AF68">
        <v>0</v>
      </c>
      <c r="AG68">
        <v>0</v>
      </c>
      <c r="AH68">
        <v>16.837799999999998</v>
      </c>
      <c r="AI68">
        <v>0</v>
      </c>
      <c r="AJ68">
        <v>0</v>
      </c>
      <c r="AK68">
        <v>12.891999999999998</v>
      </c>
      <c r="AL68">
        <v>10.180950000000003</v>
      </c>
      <c r="AM68">
        <v>0</v>
      </c>
      <c r="AN68">
        <v>0</v>
      </c>
      <c r="AO68">
        <v>4.1071800000000005</v>
      </c>
      <c r="AP68">
        <v>3.0907242200604053</v>
      </c>
      <c r="AQ68">
        <v>0</v>
      </c>
      <c r="AR68">
        <v>5.6080000000000005</v>
      </c>
      <c r="AS68">
        <v>4.1003999999999996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624.78181635456212</v>
      </c>
      <c r="DN68">
        <v>17.336023513545122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124.79868866949354</v>
      </c>
      <c r="L69">
        <v>17.265752735504972</v>
      </c>
      <c r="M69">
        <v>0</v>
      </c>
      <c r="N69">
        <v>14.72276645840771</v>
      </c>
      <c r="O69">
        <v>50.380759055546264</v>
      </c>
      <c r="P69">
        <v>51.294782087165139</v>
      </c>
      <c r="Q69">
        <v>2.0800806942752739</v>
      </c>
      <c r="R69">
        <v>10.766107839960966</v>
      </c>
      <c r="S69">
        <v>3.1236798185941042</v>
      </c>
      <c r="T69">
        <v>0</v>
      </c>
      <c r="U69">
        <v>243.68554593697198</v>
      </c>
      <c r="V69">
        <v>3.5293373045420697</v>
      </c>
      <c r="W69">
        <v>11.255960775157602</v>
      </c>
      <c r="X69">
        <v>37.469545472427114</v>
      </c>
      <c r="Y69">
        <v>0</v>
      </c>
      <c r="Z69">
        <v>1.6562832000000003</v>
      </c>
      <c r="AA69">
        <v>0</v>
      </c>
      <c r="AB69">
        <v>2.3702000000000005</v>
      </c>
      <c r="AC69">
        <v>0</v>
      </c>
      <c r="AD69">
        <v>0</v>
      </c>
      <c r="AE69">
        <v>12.5575788</v>
      </c>
      <c r="AF69">
        <v>0</v>
      </c>
      <c r="AG69">
        <v>0</v>
      </c>
      <c r="AH69">
        <v>19.243200000000002</v>
      </c>
      <c r="AI69">
        <v>0</v>
      </c>
      <c r="AJ69">
        <v>0</v>
      </c>
      <c r="AK69">
        <v>12.891999999999998</v>
      </c>
      <c r="AL69">
        <v>10.180950000000003</v>
      </c>
      <c r="AM69">
        <v>0</v>
      </c>
      <c r="AN69">
        <v>0</v>
      </c>
      <c r="AO69">
        <v>4.1071800000000005</v>
      </c>
      <c r="AP69">
        <v>3.0907242200604053</v>
      </c>
      <c r="AQ69">
        <v>0</v>
      </c>
      <c r="AR69">
        <v>3.3648000000000002</v>
      </c>
      <c r="AS69">
        <v>5.4672000000000001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627.86071100423521</v>
      </c>
      <c r="DN69">
        <v>17.442412063872023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124.79868866949354</v>
      </c>
      <c r="L70">
        <v>17.265752735504972</v>
      </c>
      <c r="M70">
        <v>0</v>
      </c>
      <c r="N70">
        <v>14.72276645840771</v>
      </c>
      <c r="O70">
        <v>50.380759055546264</v>
      </c>
      <c r="P70">
        <v>51.294782087165139</v>
      </c>
      <c r="Q70">
        <v>2.0800806942752739</v>
      </c>
      <c r="R70">
        <v>10.766107839960966</v>
      </c>
      <c r="S70">
        <v>3.1236798185941042</v>
      </c>
      <c r="T70">
        <v>0</v>
      </c>
      <c r="U70">
        <v>243.68554593697198</v>
      </c>
      <c r="V70">
        <v>3.5293373045420697</v>
      </c>
      <c r="W70">
        <v>11.255960775157602</v>
      </c>
      <c r="X70">
        <v>37.469545472427114</v>
      </c>
      <c r="Y70">
        <v>0</v>
      </c>
      <c r="Z70">
        <v>1.6562832000000003</v>
      </c>
      <c r="AA70">
        <v>0</v>
      </c>
      <c r="AB70">
        <v>2.3702000000000005</v>
      </c>
      <c r="AC70">
        <v>0</v>
      </c>
      <c r="AD70">
        <v>0</v>
      </c>
      <c r="AE70">
        <v>12.5575788</v>
      </c>
      <c r="AF70">
        <v>0</v>
      </c>
      <c r="AG70">
        <v>0</v>
      </c>
      <c r="AH70">
        <v>21.648600000000002</v>
      </c>
      <c r="AI70">
        <v>0</v>
      </c>
      <c r="AJ70">
        <v>0</v>
      </c>
      <c r="AK70">
        <v>12.891999999999998</v>
      </c>
      <c r="AL70">
        <v>10.180950000000003</v>
      </c>
      <c r="AM70">
        <v>0</v>
      </c>
      <c r="AN70">
        <v>0</v>
      </c>
      <c r="AO70">
        <v>4.1071800000000005</v>
      </c>
      <c r="AP70">
        <v>2.9605884634262827</v>
      </c>
      <c r="AQ70">
        <v>0</v>
      </c>
      <c r="AR70">
        <v>3.3648000000000002</v>
      </c>
      <c r="AS70">
        <v>5.4672000000000001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630.05998900988141</v>
      </c>
      <c r="DN70">
        <v>17.518398301591507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165.02995969065299</v>
      </c>
      <c r="L71">
        <v>37.021758269400081</v>
      </c>
      <c r="M71">
        <v>0</v>
      </c>
      <c r="N71">
        <v>14.72276645840771</v>
      </c>
      <c r="O71">
        <v>50.380759055546264</v>
      </c>
      <c r="P71">
        <v>51.294782087165139</v>
      </c>
      <c r="Q71">
        <v>2.0800806942752739</v>
      </c>
      <c r="R71">
        <v>10.766107839960966</v>
      </c>
      <c r="S71">
        <v>3.1236798185941042</v>
      </c>
      <c r="T71">
        <v>0</v>
      </c>
      <c r="U71">
        <v>243.68554593697198</v>
      </c>
      <c r="V71">
        <v>3.5293373045420697</v>
      </c>
      <c r="W71">
        <v>11.255960775157602</v>
      </c>
      <c r="X71">
        <v>37.469545472427114</v>
      </c>
      <c r="Y71">
        <v>0</v>
      </c>
      <c r="Z71">
        <v>1.6562832000000003</v>
      </c>
      <c r="AA71">
        <v>0</v>
      </c>
      <c r="AB71">
        <v>2.3702000000000005</v>
      </c>
      <c r="AC71">
        <v>0</v>
      </c>
      <c r="AD71">
        <v>0</v>
      </c>
      <c r="AE71">
        <v>12.5575788</v>
      </c>
      <c r="AF71">
        <v>0</v>
      </c>
      <c r="AG71">
        <v>0</v>
      </c>
      <c r="AH71">
        <v>22.851299999999998</v>
      </c>
      <c r="AI71">
        <v>0</v>
      </c>
      <c r="AJ71">
        <v>0</v>
      </c>
      <c r="AK71">
        <v>12.891999999999998</v>
      </c>
      <c r="AL71">
        <v>10.180950000000003</v>
      </c>
      <c r="AM71">
        <v>0</v>
      </c>
      <c r="AN71">
        <v>0</v>
      </c>
      <c r="AO71">
        <v>4.1071800000000005</v>
      </c>
      <c r="AP71">
        <v>2.5701811935239158</v>
      </c>
      <c r="AQ71">
        <v>0</v>
      </c>
      <c r="AR71">
        <v>3.3648000000000002</v>
      </c>
      <c r="AS71">
        <v>5.4672000000000001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693.53268615836043</v>
      </c>
      <c r="DN71">
        <v>14.845270438264759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165.02995969065299</v>
      </c>
      <c r="L72">
        <v>36.100706063738464</v>
      </c>
      <c r="M72">
        <v>0</v>
      </c>
      <c r="N72">
        <v>14.72276645840771</v>
      </c>
      <c r="O72">
        <v>50.380759055546264</v>
      </c>
      <c r="P72">
        <v>51.294782087165139</v>
      </c>
      <c r="Q72">
        <v>2.0800806942752739</v>
      </c>
      <c r="R72">
        <v>10.766107839960966</v>
      </c>
      <c r="S72">
        <v>3.1236798185941042</v>
      </c>
      <c r="T72">
        <v>0</v>
      </c>
      <c r="U72">
        <v>243.68554593697198</v>
      </c>
      <c r="V72">
        <v>3.5293373045420697</v>
      </c>
      <c r="W72">
        <v>11.255960775157602</v>
      </c>
      <c r="X72">
        <v>37.469545472427114</v>
      </c>
      <c r="Y72">
        <v>0</v>
      </c>
      <c r="Z72">
        <v>1.6562832000000003</v>
      </c>
      <c r="AA72">
        <v>0</v>
      </c>
      <c r="AB72">
        <v>2.3702000000000005</v>
      </c>
      <c r="AC72">
        <v>0</v>
      </c>
      <c r="AD72">
        <v>0</v>
      </c>
      <c r="AE72">
        <v>12.5575788</v>
      </c>
      <c r="AF72">
        <v>0</v>
      </c>
      <c r="AG72">
        <v>0</v>
      </c>
      <c r="AH72">
        <v>23.765352</v>
      </c>
      <c r="AI72">
        <v>0</v>
      </c>
      <c r="AJ72">
        <v>0</v>
      </c>
      <c r="AK72">
        <v>12.891999999999998</v>
      </c>
      <c r="AL72">
        <v>10.180950000000003</v>
      </c>
      <c r="AM72">
        <v>0</v>
      </c>
      <c r="AN72">
        <v>0</v>
      </c>
      <c r="AO72">
        <v>4.1071800000000005</v>
      </c>
      <c r="AP72">
        <v>2.5701811935239158</v>
      </c>
      <c r="AQ72">
        <v>0</v>
      </c>
      <c r="AR72">
        <v>5.047200000000001</v>
      </c>
      <c r="AS72">
        <v>5.4672000000000001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696.04210956259965</v>
      </c>
      <c r="DN72">
        <v>14.011246828364087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165.02995969065299</v>
      </c>
      <c r="L73">
        <v>36.100706063738464</v>
      </c>
      <c r="M73">
        <v>0</v>
      </c>
      <c r="N73">
        <v>14.72276645840771</v>
      </c>
      <c r="O73">
        <v>50.380759055546264</v>
      </c>
      <c r="P73">
        <v>51.294782087165139</v>
      </c>
      <c r="Q73">
        <v>2.0800806942752739</v>
      </c>
      <c r="R73">
        <v>10.766107839960966</v>
      </c>
      <c r="S73">
        <v>3.1236798185941042</v>
      </c>
      <c r="T73">
        <v>0</v>
      </c>
      <c r="U73">
        <v>243.68554593697198</v>
      </c>
      <c r="V73">
        <v>3.5293373045420697</v>
      </c>
      <c r="W73">
        <v>11.255960775157602</v>
      </c>
      <c r="X73">
        <v>37.469545472427114</v>
      </c>
      <c r="Y73">
        <v>0</v>
      </c>
      <c r="Z73">
        <v>0.27940000000000004</v>
      </c>
      <c r="AA73">
        <v>0</v>
      </c>
      <c r="AB73">
        <v>2.3702000000000005</v>
      </c>
      <c r="AC73">
        <v>0</v>
      </c>
      <c r="AD73">
        <v>0</v>
      </c>
      <c r="AE73">
        <v>12.5575788</v>
      </c>
      <c r="AF73">
        <v>0</v>
      </c>
      <c r="AG73">
        <v>0</v>
      </c>
      <c r="AH73">
        <v>23.765352</v>
      </c>
      <c r="AI73">
        <v>0</v>
      </c>
      <c r="AJ73">
        <v>0</v>
      </c>
      <c r="AK73">
        <v>12.891999999999998</v>
      </c>
      <c r="AL73">
        <v>10.180950000000003</v>
      </c>
      <c r="AM73">
        <v>0</v>
      </c>
      <c r="AN73">
        <v>0</v>
      </c>
      <c r="AO73">
        <v>4.1071800000000005</v>
      </c>
      <c r="AP73">
        <v>2.5701811935239158</v>
      </c>
      <c r="AQ73">
        <v>0</v>
      </c>
      <c r="AR73">
        <v>5.047200000000001</v>
      </c>
      <c r="AS73">
        <v>5.4672000000000001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694.71121433259964</v>
      </c>
      <c r="DN73">
        <v>13.965258858364088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165.02995969065299</v>
      </c>
      <c r="L74">
        <v>36.100706063738464</v>
      </c>
      <c r="M74">
        <v>0</v>
      </c>
      <c r="N74">
        <v>14.72276645840771</v>
      </c>
      <c r="O74">
        <v>50.380759055546264</v>
      </c>
      <c r="P74">
        <v>51.294782087165139</v>
      </c>
      <c r="Q74">
        <v>2.0800806942752739</v>
      </c>
      <c r="R74">
        <v>10.766107839960966</v>
      </c>
      <c r="S74">
        <v>3.1236798185941042</v>
      </c>
      <c r="T74">
        <v>0</v>
      </c>
      <c r="U74">
        <v>243.68554593697198</v>
      </c>
      <c r="V74">
        <v>3.5293373045420697</v>
      </c>
      <c r="W74">
        <v>11.255960775157602</v>
      </c>
      <c r="X74">
        <v>37.469545472427114</v>
      </c>
      <c r="Y74">
        <v>0</v>
      </c>
      <c r="Z74">
        <v>0.27940000000000004</v>
      </c>
      <c r="AA74">
        <v>3.5515554748118809</v>
      </c>
      <c r="AB74">
        <v>2.3702000000000005</v>
      </c>
      <c r="AC74">
        <v>0</v>
      </c>
      <c r="AD74">
        <v>0</v>
      </c>
      <c r="AE74">
        <v>12.5575788</v>
      </c>
      <c r="AF74">
        <v>0</v>
      </c>
      <c r="AG74">
        <v>0</v>
      </c>
      <c r="AH74">
        <v>23.765352</v>
      </c>
      <c r="AI74">
        <v>0</v>
      </c>
      <c r="AJ74">
        <v>0</v>
      </c>
      <c r="AK74">
        <v>12.891999999999998</v>
      </c>
      <c r="AL74">
        <v>10.180950000000003</v>
      </c>
      <c r="AM74">
        <v>0</v>
      </c>
      <c r="AN74">
        <v>0</v>
      </c>
      <c r="AO74">
        <v>4.1071800000000005</v>
      </c>
      <c r="AP74">
        <v>2.5701811935239158</v>
      </c>
      <c r="AQ74">
        <v>0</v>
      </c>
      <c r="AR74">
        <v>5.047200000000001</v>
      </c>
      <c r="AS74">
        <v>5.4672000000000001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698.14406743339657</v>
      </c>
      <c r="DN74">
        <v>14.083961232378968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165.02995969065299</v>
      </c>
      <c r="L75">
        <v>37.021758269400081</v>
      </c>
      <c r="M75">
        <v>0</v>
      </c>
      <c r="N75">
        <v>14.72276645840771</v>
      </c>
      <c r="O75">
        <v>50.380759055546264</v>
      </c>
      <c r="P75">
        <v>51.294782087165139</v>
      </c>
      <c r="Q75">
        <v>5.0789820212215329</v>
      </c>
      <c r="R75">
        <v>10.766107839960966</v>
      </c>
      <c r="S75">
        <v>6.7034416275970212</v>
      </c>
      <c r="T75">
        <v>0</v>
      </c>
      <c r="U75">
        <v>241.164528666427</v>
      </c>
      <c r="V75">
        <v>3.5293373045420697</v>
      </c>
      <c r="W75">
        <v>11.255960775157602</v>
      </c>
      <c r="X75">
        <v>37.469545472427114</v>
      </c>
      <c r="Y75">
        <v>0</v>
      </c>
      <c r="Z75">
        <v>0.27940000000000004</v>
      </c>
      <c r="AA75">
        <v>3.5515554748118809</v>
      </c>
      <c r="AB75">
        <v>2.3702000000000005</v>
      </c>
      <c r="AC75">
        <v>0</v>
      </c>
      <c r="AD75">
        <v>0</v>
      </c>
      <c r="AE75">
        <v>12.5575788</v>
      </c>
      <c r="AF75">
        <v>0</v>
      </c>
      <c r="AG75">
        <v>0</v>
      </c>
      <c r="AH75">
        <v>23.765352</v>
      </c>
      <c r="AI75">
        <v>0</v>
      </c>
      <c r="AJ75">
        <v>0</v>
      </c>
      <c r="AK75">
        <v>12.891999999999998</v>
      </c>
      <c r="AL75">
        <v>10.180950000000003</v>
      </c>
      <c r="AM75">
        <v>0</v>
      </c>
      <c r="AN75">
        <v>0</v>
      </c>
      <c r="AO75">
        <v>4.1071800000000005</v>
      </c>
      <c r="AP75">
        <v>2.5701811935239158</v>
      </c>
      <c r="AQ75">
        <v>0</v>
      </c>
      <c r="AR75">
        <v>12.337599999999998</v>
      </c>
      <c r="AS75">
        <v>3.4170000000000003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707.1316724673859</v>
      </c>
      <c r="DN75">
        <v>15.315254269455419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165.02995969065299</v>
      </c>
      <c r="L76">
        <v>46.14103052153078</v>
      </c>
      <c r="M76">
        <v>0</v>
      </c>
      <c r="N76">
        <v>14.72276645840771</v>
      </c>
      <c r="O76">
        <v>50.380759055546264</v>
      </c>
      <c r="P76">
        <v>51.294782087165139</v>
      </c>
      <c r="Q76">
        <v>5.0790036231884059</v>
      </c>
      <c r="R76">
        <v>10.768202562225476</v>
      </c>
      <c r="S76">
        <v>6.7035612700901623</v>
      </c>
      <c r="T76">
        <v>0</v>
      </c>
      <c r="U76">
        <v>241.164528666427</v>
      </c>
      <c r="V76">
        <v>3.5293373045420697</v>
      </c>
      <c r="W76">
        <v>11.255960775157602</v>
      </c>
      <c r="X76">
        <v>37.469545472427114</v>
      </c>
      <c r="Y76">
        <v>0</v>
      </c>
      <c r="Z76">
        <v>0.27940000000000004</v>
      </c>
      <c r="AA76">
        <v>7.1231762347921892</v>
      </c>
      <c r="AB76">
        <v>2.3702000000000005</v>
      </c>
      <c r="AC76">
        <v>2.4578399999999996</v>
      </c>
      <c r="AD76">
        <v>0</v>
      </c>
      <c r="AE76">
        <v>12.5575788</v>
      </c>
      <c r="AF76">
        <v>0</v>
      </c>
      <c r="AG76">
        <v>0</v>
      </c>
      <c r="AH76">
        <v>23.765352</v>
      </c>
      <c r="AI76">
        <v>0.80825000000000014</v>
      </c>
      <c r="AJ76">
        <v>0</v>
      </c>
      <c r="AK76">
        <v>12.891999999999998</v>
      </c>
      <c r="AL76">
        <v>10.180950000000003</v>
      </c>
      <c r="AM76">
        <v>0.91422000000000025</v>
      </c>
      <c r="AN76">
        <v>0</v>
      </c>
      <c r="AO76">
        <v>4.1071800000000005</v>
      </c>
      <c r="AP76">
        <v>2.5701811935239158</v>
      </c>
      <c r="AQ76">
        <v>0</v>
      </c>
      <c r="AR76">
        <v>12.337599999999998</v>
      </c>
      <c r="AS76">
        <v>3.4170000000000003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714.62675322154973</v>
      </c>
      <c r="DN76">
        <v>24.693612494127219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165.02995969065299</v>
      </c>
      <c r="L77">
        <v>46.14103052153078</v>
      </c>
      <c r="M77">
        <v>0</v>
      </c>
      <c r="N77">
        <v>14.72276645840771</v>
      </c>
      <c r="O77">
        <v>50.380759055546264</v>
      </c>
      <c r="P77">
        <v>51.294782087165139</v>
      </c>
      <c r="Q77">
        <v>5.0790036231884059</v>
      </c>
      <c r="R77">
        <v>10.768202562225476</v>
      </c>
      <c r="S77">
        <v>6.7035612700901623</v>
      </c>
      <c r="T77">
        <v>0</v>
      </c>
      <c r="U77">
        <v>241.164528666427</v>
      </c>
      <c r="V77">
        <v>3.5293373045420697</v>
      </c>
      <c r="W77">
        <v>11.101892045454544</v>
      </c>
      <c r="X77">
        <v>37.469545472427114</v>
      </c>
      <c r="Y77">
        <v>0</v>
      </c>
      <c r="Z77">
        <v>0.27940000000000004</v>
      </c>
      <c r="AA77">
        <v>10.433948287582925</v>
      </c>
      <c r="AB77">
        <v>6.7042800000000016</v>
      </c>
      <c r="AC77">
        <v>4.9156799999999992</v>
      </c>
      <c r="AD77">
        <v>0</v>
      </c>
      <c r="AE77">
        <v>12.5575788</v>
      </c>
      <c r="AF77">
        <v>0</v>
      </c>
      <c r="AG77">
        <v>0</v>
      </c>
      <c r="AH77">
        <v>26.459400000000006</v>
      </c>
      <c r="AI77">
        <v>1.9398000000000004</v>
      </c>
      <c r="AJ77">
        <v>0</v>
      </c>
      <c r="AK77">
        <v>12.891999999999998</v>
      </c>
      <c r="AL77">
        <v>10.180950000000003</v>
      </c>
      <c r="AM77">
        <v>0.91422000000000025</v>
      </c>
      <c r="AN77">
        <v>0</v>
      </c>
      <c r="AO77">
        <v>4.1071800000000005</v>
      </c>
      <c r="AP77">
        <v>2.5701811935239158</v>
      </c>
      <c r="AQ77">
        <v>0</v>
      </c>
      <c r="AR77">
        <v>4.4864000000000006</v>
      </c>
      <c r="AS77">
        <v>3.4170000000000003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720.35187017829446</v>
      </c>
      <c r="DN77">
        <v>24.891516860470151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165.02995969065299</v>
      </c>
      <c r="L78">
        <v>46.14103052153078</v>
      </c>
      <c r="M78">
        <v>0</v>
      </c>
      <c r="N78">
        <v>14.72276645840771</v>
      </c>
      <c r="O78">
        <v>50.380759055546264</v>
      </c>
      <c r="P78">
        <v>51.294782087165139</v>
      </c>
      <c r="Q78">
        <v>5.0790036231884059</v>
      </c>
      <c r="R78">
        <v>10.768202562225476</v>
      </c>
      <c r="S78">
        <v>6.7035612700901623</v>
      </c>
      <c r="T78">
        <v>0</v>
      </c>
      <c r="U78">
        <v>241.164528666427</v>
      </c>
      <c r="V78">
        <v>3.5293373045420697</v>
      </c>
      <c r="W78">
        <v>11.101892045454544</v>
      </c>
      <c r="X78">
        <v>37.469545472427114</v>
      </c>
      <c r="Y78">
        <v>0</v>
      </c>
      <c r="Z78">
        <v>0.83820000000000006</v>
      </c>
      <c r="AA78">
        <v>10.433948287582925</v>
      </c>
      <c r="AB78">
        <v>10.036104000000003</v>
      </c>
      <c r="AC78">
        <v>7.3809581492068483</v>
      </c>
      <c r="AD78">
        <v>0</v>
      </c>
      <c r="AE78">
        <v>12.5575788</v>
      </c>
      <c r="AF78">
        <v>0</v>
      </c>
      <c r="AG78">
        <v>0</v>
      </c>
      <c r="AH78">
        <v>29.706690000000002</v>
      </c>
      <c r="AI78">
        <v>2.9097000000000004</v>
      </c>
      <c r="AJ78">
        <v>0</v>
      </c>
      <c r="AK78">
        <v>12.891999999999998</v>
      </c>
      <c r="AL78">
        <v>10.180950000000003</v>
      </c>
      <c r="AM78">
        <v>1.3205400000000003</v>
      </c>
      <c r="AN78">
        <v>0</v>
      </c>
      <c r="AO78">
        <v>4.1071800000000005</v>
      </c>
      <c r="AP78">
        <v>2.5701811935239158</v>
      </c>
      <c r="AQ78">
        <v>0</v>
      </c>
      <c r="AR78">
        <v>4.2060000000000004</v>
      </c>
      <c r="AS78">
        <v>3.4170000000000003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730.69353543937746</v>
      </c>
      <c r="DN78">
        <v>25.248863748594196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165.02995969065299</v>
      </c>
      <c r="L79">
        <v>46.14103052153078</v>
      </c>
      <c r="M79">
        <v>0</v>
      </c>
      <c r="N79">
        <v>14.72276645840771</v>
      </c>
      <c r="O79">
        <v>50.380759055546264</v>
      </c>
      <c r="P79">
        <v>51.294782087165139</v>
      </c>
      <c r="Q79">
        <v>5.0790036231884059</v>
      </c>
      <c r="R79">
        <v>10.768202562225476</v>
      </c>
      <c r="S79">
        <v>6.7035612700901623</v>
      </c>
      <c r="T79">
        <v>0</v>
      </c>
      <c r="U79">
        <v>241.164528666427</v>
      </c>
      <c r="V79">
        <v>3.1766501240694787</v>
      </c>
      <c r="W79">
        <v>10.790618456294133</v>
      </c>
      <c r="X79">
        <v>37.469545472427114</v>
      </c>
      <c r="Y79">
        <v>0</v>
      </c>
      <c r="Z79">
        <v>4.9939956000000008</v>
      </c>
      <c r="AA79">
        <v>10.705230943060082</v>
      </c>
      <c r="AB79">
        <v>10.036104000000003</v>
      </c>
      <c r="AC79">
        <v>7.3809581492068483</v>
      </c>
      <c r="AD79">
        <v>0</v>
      </c>
      <c r="AE79">
        <v>12.5575788</v>
      </c>
      <c r="AF79">
        <v>0</v>
      </c>
      <c r="AG79">
        <v>0</v>
      </c>
      <c r="AH79">
        <v>35.648027999999996</v>
      </c>
      <c r="AI79">
        <v>12.457395600000003</v>
      </c>
      <c r="AJ79">
        <v>0</v>
      </c>
      <c r="AK79">
        <v>12.891999999999998</v>
      </c>
      <c r="AL79">
        <v>10.180950000000003</v>
      </c>
      <c r="AM79">
        <v>4.0144416000000005</v>
      </c>
      <c r="AN79">
        <v>0</v>
      </c>
      <c r="AO79">
        <v>4.1071800000000005</v>
      </c>
      <c r="AP79">
        <v>2.5701811935239158</v>
      </c>
      <c r="AQ79">
        <v>0</v>
      </c>
      <c r="AR79">
        <v>4.2060000000000004</v>
      </c>
      <c r="AS79">
        <v>3.4170000000000003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751.90658412292498</v>
      </c>
      <c r="DN79">
        <v>25.981867750890821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165.02995969065299</v>
      </c>
      <c r="L80">
        <v>46.14103052153078</v>
      </c>
      <c r="M80">
        <v>0</v>
      </c>
      <c r="N80">
        <v>14.72276645840771</v>
      </c>
      <c r="O80">
        <v>50.380759055546264</v>
      </c>
      <c r="P80">
        <v>51.294782087165139</v>
      </c>
      <c r="Q80">
        <v>5.0790036231884059</v>
      </c>
      <c r="R80">
        <v>10.768202562225476</v>
      </c>
      <c r="S80">
        <v>6.7035612700901623</v>
      </c>
      <c r="T80">
        <v>0</v>
      </c>
      <c r="U80">
        <v>241.164528666427</v>
      </c>
      <c r="V80">
        <v>3.1766501240694787</v>
      </c>
      <c r="W80">
        <v>10.790618456294133</v>
      </c>
      <c r="X80">
        <v>37.469545472427114</v>
      </c>
      <c r="Y80">
        <v>0</v>
      </c>
      <c r="Z80">
        <v>4.9939956000000008</v>
      </c>
      <c r="AA80">
        <v>10.705230943060082</v>
      </c>
      <c r="AB80">
        <v>10.036104000000003</v>
      </c>
      <c r="AC80">
        <v>7.3809581492068483</v>
      </c>
      <c r="AD80">
        <v>0</v>
      </c>
      <c r="AE80">
        <v>12.5575788</v>
      </c>
      <c r="AF80">
        <v>0</v>
      </c>
      <c r="AG80">
        <v>0</v>
      </c>
      <c r="AH80">
        <v>35.648027999999996</v>
      </c>
      <c r="AI80">
        <v>12.457395600000003</v>
      </c>
      <c r="AJ80">
        <v>0</v>
      </c>
      <c r="AK80">
        <v>12.891999999999998</v>
      </c>
      <c r="AL80">
        <v>10.180950000000003</v>
      </c>
      <c r="AM80">
        <v>4.0144416000000005</v>
      </c>
      <c r="AN80">
        <v>0</v>
      </c>
      <c r="AO80">
        <v>4.1071800000000005</v>
      </c>
      <c r="AP80">
        <v>2.5701811935239158</v>
      </c>
      <c r="AQ80">
        <v>0</v>
      </c>
      <c r="AR80">
        <v>6.1687999999999992</v>
      </c>
      <c r="AS80">
        <v>3.4170000000000003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753.80382665372213</v>
      </c>
      <c r="DN80">
        <v>26.047425220093718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165.02995969065299</v>
      </c>
      <c r="L81">
        <v>46.14103052153078</v>
      </c>
      <c r="M81">
        <v>0</v>
      </c>
      <c r="N81">
        <v>14.72276645840771</v>
      </c>
      <c r="O81">
        <v>50.380759055546264</v>
      </c>
      <c r="P81">
        <v>51.294782087165139</v>
      </c>
      <c r="Q81">
        <v>5.0790036231884059</v>
      </c>
      <c r="R81">
        <v>10.768202562225476</v>
      </c>
      <c r="S81">
        <v>6.7035612700901623</v>
      </c>
      <c r="T81">
        <v>0</v>
      </c>
      <c r="U81">
        <v>241.164528666427</v>
      </c>
      <c r="V81">
        <v>3.1766501240694787</v>
      </c>
      <c r="W81">
        <v>10.790618456294133</v>
      </c>
      <c r="X81">
        <v>37.469545472427114</v>
      </c>
      <c r="Y81">
        <v>0</v>
      </c>
      <c r="Z81">
        <v>4.9939956000000008</v>
      </c>
      <c r="AA81">
        <v>10.705230943060082</v>
      </c>
      <c r="AB81">
        <v>10.036104000000003</v>
      </c>
      <c r="AC81">
        <v>7.3809581492068483</v>
      </c>
      <c r="AD81">
        <v>0</v>
      </c>
      <c r="AE81">
        <v>12.5575788</v>
      </c>
      <c r="AF81">
        <v>0</v>
      </c>
      <c r="AG81">
        <v>0</v>
      </c>
      <c r="AH81">
        <v>35.648027999999996</v>
      </c>
      <c r="AI81">
        <v>12.457395600000003</v>
      </c>
      <c r="AJ81">
        <v>0</v>
      </c>
      <c r="AK81">
        <v>12.891999999999998</v>
      </c>
      <c r="AL81">
        <v>10.180950000000003</v>
      </c>
      <c r="AM81">
        <v>4.0144416000000005</v>
      </c>
      <c r="AN81">
        <v>0</v>
      </c>
      <c r="AO81">
        <v>4.1071800000000005</v>
      </c>
      <c r="AP81">
        <v>2.5701811935239158</v>
      </c>
      <c r="AQ81">
        <v>0</v>
      </c>
      <c r="AR81">
        <v>6.1687999999999992</v>
      </c>
      <c r="AS81">
        <v>3.4170000000000003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753.80382665372213</v>
      </c>
      <c r="DN81">
        <v>26.047425220093718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165.02995969065299</v>
      </c>
      <c r="L82">
        <v>46.14103052153078</v>
      </c>
      <c r="M82">
        <v>0</v>
      </c>
      <c r="N82">
        <v>14.72276645840771</v>
      </c>
      <c r="O82">
        <v>50.380759055546264</v>
      </c>
      <c r="P82">
        <v>51.294782087165139</v>
      </c>
      <c r="Q82">
        <v>5.0790036231884059</v>
      </c>
      <c r="R82">
        <v>10.768202562225476</v>
      </c>
      <c r="S82">
        <v>6.7035612700901623</v>
      </c>
      <c r="T82">
        <v>0</v>
      </c>
      <c r="U82">
        <v>241.164528666427</v>
      </c>
      <c r="V82">
        <v>3.1766501240694787</v>
      </c>
      <c r="W82">
        <v>10.790618456294133</v>
      </c>
      <c r="X82">
        <v>37.469545472427114</v>
      </c>
      <c r="Y82">
        <v>0</v>
      </c>
      <c r="Z82">
        <v>4.9939956000000008</v>
      </c>
      <c r="AA82">
        <v>10.705230943060082</v>
      </c>
      <c r="AB82">
        <v>10.036104000000003</v>
      </c>
      <c r="AC82">
        <v>7.3809581492068483</v>
      </c>
      <c r="AD82">
        <v>0</v>
      </c>
      <c r="AE82">
        <v>12.5575788</v>
      </c>
      <c r="AF82">
        <v>0</v>
      </c>
      <c r="AG82">
        <v>0</v>
      </c>
      <c r="AH82">
        <v>35.648027999999996</v>
      </c>
      <c r="AI82">
        <v>12.457395600000003</v>
      </c>
      <c r="AJ82">
        <v>0</v>
      </c>
      <c r="AK82">
        <v>12.891999999999998</v>
      </c>
      <c r="AL82">
        <v>10.180950000000003</v>
      </c>
      <c r="AM82">
        <v>4.0144416000000005</v>
      </c>
      <c r="AN82">
        <v>0</v>
      </c>
      <c r="AO82">
        <v>4.1071800000000005</v>
      </c>
      <c r="AP82">
        <v>2.5701811935239158</v>
      </c>
      <c r="AQ82">
        <v>0</v>
      </c>
      <c r="AR82">
        <v>6.1687999999999992</v>
      </c>
      <c r="AS82">
        <v>3.4170000000000003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753.80382665372213</v>
      </c>
      <c r="DN82">
        <v>26.047425220093718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165.02995969065299</v>
      </c>
      <c r="L83">
        <v>46.14103052153078</v>
      </c>
      <c r="M83">
        <v>0</v>
      </c>
      <c r="N83">
        <v>14.72276645840771</v>
      </c>
      <c r="O83">
        <v>50.380759055546264</v>
      </c>
      <c r="P83">
        <v>51.294782087165139</v>
      </c>
      <c r="Q83">
        <v>5.0790036231884059</v>
      </c>
      <c r="R83">
        <v>10.768202562225476</v>
      </c>
      <c r="S83">
        <v>6.7035612700901623</v>
      </c>
      <c r="T83">
        <v>0</v>
      </c>
      <c r="U83">
        <v>241.164528666427</v>
      </c>
      <c r="V83">
        <v>3.1766501240694787</v>
      </c>
      <c r="W83">
        <v>10.790618456294133</v>
      </c>
      <c r="X83">
        <v>37.469545472427114</v>
      </c>
      <c r="Y83">
        <v>0</v>
      </c>
      <c r="Z83">
        <v>0</v>
      </c>
      <c r="AA83">
        <v>10.705230943060082</v>
      </c>
      <c r="AB83">
        <v>10.036104000000003</v>
      </c>
      <c r="AC83">
        <v>7.3809581492068483</v>
      </c>
      <c r="AD83">
        <v>0</v>
      </c>
      <c r="AE83">
        <v>12.5575788</v>
      </c>
      <c r="AF83">
        <v>0</v>
      </c>
      <c r="AG83">
        <v>0</v>
      </c>
      <c r="AH83">
        <v>35.648027999999996</v>
      </c>
      <c r="AI83">
        <v>12.457395600000003</v>
      </c>
      <c r="AJ83">
        <v>0</v>
      </c>
      <c r="AK83">
        <v>12.891999999999998</v>
      </c>
      <c r="AL83">
        <v>10.180950000000003</v>
      </c>
      <c r="AM83">
        <v>4.0144416000000005</v>
      </c>
      <c r="AN83">
        <v>0</v>
      </c>
      <c r="AO83">
        <v>4.1071800000000005</v>
      </c>
      <c r="AP83">
        <v>2.5701811935239158</v>
      </c>
      <c r="AQ83">
        <v>0</v>
      </c>
      <c r="AR83">
        <v>6.1687999999999992</v>
      </c>
      <c r="AS83">
        <v>2.5627500000000003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748.15091246691929</v>
      </c>
      <c r="DN83">
        <v>25.852093806896566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165.02995969065299</v>
      </c>
      <c r="L84">
        <v>46.14103052153078</v>
      </c>
      <c r="M84">
        <v>0</v>
      </c>
      <c r="N84">
        <v>14.72276645840771</v>
      </c>
      <c r="O84">
        <v>50.380759055546264</v>
      </c>
      <c r="P84">
        <v>51.294782087165139</v>
      </c>
      <c r="Q84">
        <v>5.0790036231884059</v>
      </c>
      <c r="R84">
        <v>10.768202562225476</v>
      </c>
      <c r="S84">
        <v>6.7035612700901623</v>
      </c>
      <c r="T84">
        <v>0</v>
      </c>
      <c r="U84">
        <v>241.164528666427</v>
      </c>
      <c r="V84">
        <v>3.1766501240694787</v>
      </c>
      <c r="W84">
        <v>10.790618456294133</v>
      </c>
      <c r="X84">
        <v>37.469545472427114</v>
      </c>
      <c r="Y84">
        <v>0</v>
      </c>
      <c r="Z84">
        <v>0</v>
      </c>
      <c r="AA84">
        <v>10.705230943060082</v>
      </c>
      <c r="AB84">
        <v>10.036104000000003</v>
      </c>
      <c r="AC84">
        <v>7.3809581492068483</v>
      </c>
      <c r="AD84">
        <v>0</v>
      </c>
      <c r="AE84">
        <v>12.5575788</v>
      </c>
      <c r="AF84">
        <v>0</v>
      </c>
      <c r="AG84">
        <v>0</v>
      </c>
      <c r="AH84">
        <v>35.648027999999996</v>
      </c>
      <c r="AI84">
        <v>12.457395600000003</v>
      </c>
      <c r="AJ84">
        <v>0</v>
      </c>
      <c r="AK84">
        <v>12.891999999999998</v>
      </c>
      <c r="AL84">
        <v>10.180950000000003</v>
      </c>
      <c r="AM84">
        <v>4.0144416000000005</v>
      </c>
      <c r="AN84">
        <v>0</v>
      </c>
      <c r="AO84">
        <v>4.1071800000000005</v>
      </c>
      <c r="AP84">
        <v>2.5701811935239158</v>
      </c>
      <c r="AQ84">
        <v>0</v>
      </c>
      <c r="AR84">
        <v>6.1687999999999992</v>
      </c>
      <c r="AS84">
        <v>2.5627500000000003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748.15091246691929</v>
      </c>
      <c r="DN84">
        <v>25.852093806896566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165.02995969065299</v>
      </c>
      <c r="L85">
        <v>46.14103052153078</v>
      </c>
      <c r="M85">
        <v>0</v>
      </c>
      <c r="N85">
        <v>14.72276645840771</v>
      </c>
      <c r="O85">
        <v>50.380759055546264</v>
      </c>
      <c r="P85">
        <v>51.294782087165139</v>
      </c>
      <c r="Q85">
        <v>5.0790036231884059</v>
      </c>
      <c r="R85">
        <v>10.768202562225476</v>
      </c>
      <c r="S85">
        <v>6.7035612700901623</v>
      </c>
      <c r="T85">
        <v>0</v>
      </c>
      <c r="U85">
        <v>241.164528666427</v>
      </c>
      <c r="V85">
        <v>3.1766501240694787</v>
      </c>
      <c r="W85">
        <v>10.790618456294133</v>
      </c>
      <c r="X85">
        <v>37.469545472427114</v>
      </c>
      <c r="Y85">
        <v>0</v>
      </c>
      <c r="Z85">
        <v>0</v>
      </c>
      <c r="AA85">
        <v>10.705230943060082</v>
      </c>
      <c r="AB85">
        <v>10.036104000000003</v>
      </c>
      <c r="AC85">
        <v>7.3809581492068483</v>
      </c>
      <c r="AD85">
        <v>0</v>
      </c>
      <c r="AE85">
        <v>12.5575788</v>
      </c>
      <c r="AF85">
        <v>0</v>
      </c>
      <c r="AG85">
        <v>0</v>
      </c>
      <c r="AH85">
        <v>35.648027999999996</v>
      </c>
      <c r="AI85">
        <v>1.9398000000000004</v>
      </c>
      <c r="AJ85">
        <v>0</v>
      </c>
      <c r="AK85">
        <v>12.891999999999998</v>
      </c>
      <c r="AL85">
        <v>10.180950000000003</v>
      </c>
      <c r="AM85">
        <v>4.0144416000000005</v>
      </c>
      <c r="AN85">
        <v>0</v>
      </c>
      <c r="AO85">
        <v>4.1071800000000005</v>
      </c>
      <c r="AP85">
        <v>2.5701811935239158</v>
      </c>
      <c r="AQ85">
        <v>0</v>
      </c>
      <c r="AR85">
        <v>6.1687999999999992</v>
      </c>
      <c r="AS85">
        <v>2.5627500000000003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737.98460453903238</v>
      </c>
      <c r="DN85">
        <v>25.500806134783449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165.02995969065299</v>
      </c>
      <c r="L86">
        <v>46.14103052153078</v>
      </c>
      <c r="M86">
        <v>0</v>
      </c>
      <c r="N86">
        <v>14.72276645840771</v>
      </c>
      <c r="O86">
        <v>50.380759055546264</v>
      </c>
      <c r="P86">
        <v>51.294782087165139</v>
      </c>
      <c r="Q86">
        <v>5.0790036231884059</v>
      </c>
      <c r="R86">
        <v>10.768202562225476</v>
      </c>
      <c r="S86">
        <v>6.7035612700901623</v>
      </c>
      <c r="T86">
        <v>0</v>
      </c>
      <c r="U86">
        <v>241.164528666427</v>
      </c>
      <c r="V86">
        <v>3.1766501240694787</v>
      </c>
      <c r="W86">
        <v>10.790618456294133</v>
      </c>
      <c r="X86">
        <v>37.469545472427114</v>
      </c>
      <c r="Y86">
        <v>0</v>
      </c>
      <c r="Z86">
        <v>0</v>
      </c>
      <c r="AA86">
        <v>7.1231762347921892</v>
      </c>
      <c r="AB86">
        <v>10.036104000000003</v>
      </c>
      <c r="AC86">
        <v>7.3809581492068483</v>
      </c>
      <c r="AD86">
        <v>0</v>
      </c>
      <c r="AE86">
        <v>12.5575788</v>
      </c>
      <c r="AF86">
        <v>0</v>
      </c>
      <c r="AG86">
        <v>0</v>
      </c>
      <c r="AH86">
        <v>29.706690000000002</v>
      </c>
      <c r="AI86">
        <v>0.80825000000000014</v>
      </c>
      <c r="AJ86">
        <v>0</v>
      </c>
      <c r="AK86">
        <v>12.891999999999998</v>
      </c>
      <c r="AL86">
        <v>10.180950000000003</v>
      </c>
      <c r="AM86">
        <v>2.6817120000000001</v>
      </c>
      <c r="AN86">
        <v>0</v>
      </c>
      <c r="AO86">
        <v>4.1071800000000005</v>
      </c>
      <c r="AP86">
        <v>2.5701811935239158</v>
      </c>
      <c r="AQ86">
        <v>0</v>
      </c>
      <c r="AR86">
        <v>6.1687999999999992</v>
      </c>
      <c r="AS86">
        <v>2.5627500000000003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726.39740139204343</v>
      </c>
      <c r="DN86">
        <v>25.100336973504433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165.02995969065299</v>
      </c>
      <c r="L87">
        <v>46.14103052153078</v>
      </c>
      <c r="M87">
        <v>0</v>
      </c>
      <c r="N87">
        <v>14.72276645840771</v>
      </c>
      <c r="O87">
        <v>50.380759055546264</v>
      </c>
      <c r="P87">
        <v>51.294782087165139</v>
      </c>
      <c r="Q87">
        <v>5.0790036231884059</v>
      </c>
      <c r="R87">
        <v>10.768202562225476</v>
      </c>
      <c r="S87">
        <v>6.7035612700901623</v>
      </c>
      <c r="T87">
        <v>0</v>
      </c>
      <c r="U87">
        <v>241.164528666427</v>
      </c>
      <c r="V87">
        <v>3.1766501240694787</v>
      </c>
      <c r="W87">
        <v>10.790618456294133</v>
      </c>
      <c r="X87">
        <v>37.469545472427114</v>
      </c>
      <c r="Y87">
        <v>0</v>
      </c>
      <c r="Z87">
        <v>0</v>
      </c>
      <c r="AA87">
        <v>7.1231762347921892</v>
      </c>
      <c r="AB87">
        <v>10.036104000000003</v>
      </c>
      <c r="AC87">
        <v>7.3809581492068483</v>
      </c>
      <c r="AD87">
        <v>0</v>
      </c>
      <c r="AE87">
        <v>12.5575788</v>
      </c>
      <c r="AF87">
        <v>0</v>
      </c>
      <c r="AG87">
        <v>0</v>
      </c>
      <c r="AH87">
        <v>29.706690000000002</v>
      </c>
      <c r="AI87">
        <v>0</v>
      </c>
      <c r="AJ87">
        <v>0</v>
      </c>
      <c r="AK87">
        <v>12.891999999999998</v>
      </c>
      <c r="AL87">
        <v>10.180950000000003</v>
      </c>
      <c r="AM87">
        <v>2.6817120000000001</v>
      </c>
      <c r="AN87">
        <v>0</v>
      </c>
      <c r="AO87">
        <v>4.1071800000000005</v>
      </c>
      <c r="AP87">
        <v>2.5701811935239158</v>
      </c>
      <c r="AQ87">
        <v>0</v>
      </c>
      <c r="AR87">
        <v>5.047200000000001</v>
      </c>
      <c r="AS87">
        <v>2.5627500000000003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724.53200840743261</v>
      </c>
      <c r="DN87">
        <v>25.035879958115135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165.02995969065299</v>
      </c>
      <c r="L88">
        <v>46.14103052153078</v>
      </c>
      <c r="M88">
        <v>0</v>
      </c>
      <c r="N88">
        <v>14.72276645840771</v>
      </c>
      <c r="O88">
        <v>50.380759055546264</v>
      </c>
      <c r="P88">
        <v>51.294782087165139</v>
      </c>
      <c r="Q88">
        <v>5.0790036231884059</v>
      </c>
      <c r="R88">
        <v>10.768202562225476</v>
      </c>
      <c r="S88">
        <v>6.7035612700901623</v>
      </c>
      <c r="T88">
        <v>0</v>
      </c>
      <c r="U88">
        <v>241.164528666427</v>
      </c>
      <c r="V88">
        <v>3.1766501240694787</v>
      </c>
      <c r="W88">
        <v>10.790618456294133</v>
      </c>
      <c r="X88">
        <v>37.469545472427114</v>
      </c>
      <c r="Y88">
        <v>0</v>
      </c>
      <c r="Z88">
        <v>0</v>
      </c>
      <c r="AA88">
        <v>7.1231762347921892</v>
      </c>
      <c r="AB88">
        <v>10.036104000000003</v>
      </c>
      <c r="AC88">
        <v>7.3809581492068483</v>
      </c>
      <c r="AD88">
        <v>0</v>
      </c>
      <c r="AE88">
        <v>12.5575788</v>
      </c>
      <c r="AF88">
        <v>0</v>
      </c>
      <c r="AG88">
        <v>0</v>
      </c>
      <c r="AH88">
        <v>29.706690000000002</v>
      </c>
      <c r="AI88">
        <v>0</v>
      </c>
      <c r="AJ88">
        <v>0</v>
      </c>
      <c r="AK88">
        <v>12.891999999999998</v>
      </c>
      <c r="AL88">
        <v>10.180950000000003</v>
      </c>
      <c r="AM88">
        <v>2.6817120000000001</v>
      </c>
      <c r="AN88">
        <v>0</v>
      </c>
      <c r="AO88">
        <v>4.1071800000000005</v>
      </c>
      <c r="AP88">
        <v>2.5701811935239158</v>
      </c>
      <c r="AQ88">
        <v>0</v>
      </c>
      <c r="AR88">
        <v>5.047200000000001</v>
      </c>
      <c r="AS88">
        <v>2.5627500000000003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724.53200840743261</v>
      </c>
      <c r="DN88">
        <v>25.035879958115135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165.02995969065299</v>
      </c>
      <c r="L89">
        <v>46.14103052153078</v>
      </c>
      <c r="M89">
        <v>0</v>
      </c>
      <c r="N89">
        <v>14.72276645840771</v>
      </c>
      <c r="O89">
        <v>50.380759055546264</v>
      </c>
      <c r="P89">
        <v>51.294782087165139</v>
      </c>
      <c r="Q89">
        <v>5.0790036231884059</v>
      </c>
      <c r="R89">
        <v>10.768202562225476</v>
      </c>
      <c r="S89">
        <v>6.7035612700901623</v>
      </c>
      <c r="T89">
        <v>0</v>
      </c>
      <c r="U89">
        <v>241.164528666427</v>
      </c>
      <c r="V89">
        <v>3.1766501240694787</v>
      </c>
      <c r="W89">
        <v>10.790618456294133</v>
      </c>
      <c r="X89">
        <v>37.469545472427114</v>
      </c>
      <c r="Y89">
        <v>0</v>
      </c>
      <c r="Z89">
        <v>0</v>
      </c>
      <c r="AA89">
        <v>7.1231762347921892</v>
      </c>
      <c r="AB89">
        <v>10.036104000000003</v>
      </c>
      <c r="AC89">
        <v>7.3809581492068483</v>
      </c>
      <c r="AD89">
        <v>4.6299000000000001</v>
      </c>
      <c r="AE89">
        <v>12.5575788</v>
      </c>
      <c r="AF89">
        <v>0</v>
      </c>
      <c r="AG89">
        <v>0</v>
      </c>
      <c r="AH89">
        <v>29.706690000000002</v>
      </c>
      <c r="AI89">
        <v>0</v>
      </c>
      <c r="AJ89">
        <v>0</v>
      </c>
      <c r="AK89">
        <v>12.891999999999998</v>
      </c>
      <c r="AL89">
        <v>10.180950000000003</v>
      </c>
      <c r="AM89">
        <v>2.6817120000000001</v>
      </c>
      <c r="AN89">
        <v>0</v>
      </c>
      <c r="AO89">
        <v>4.1071800000000005</v>
      </c>
      <c r="AP89">
        <v>2.5701811935239158</v>
      </c>
      <c r="AQ89">
        <v>0</v>
      </c>
      <c r="AR89">
        <v>5.047200000000001</v>
      </c>
      <c r="AS89">
        <v>3.0752999999999999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729.50270079079178</v>
      </c>
      <c r="DN89">
        <v>25.207637574755953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165.02995969065299</v>
      </c>
      <c r="L90">
        <v>46.14103052153078</v>
      </c>
      <c r="M90">
        <v>0</v>
      </c>
      <c r="N90">
        <v>14.72276645840771</v>
      </c>
      <c r="O90">
        <v>50.380759055546264</v>
      </c>
      <c r="P90">
        <v>51.294782087165139</v>
      </c>
      <c r="Q90">
        <v>5.0790036231884059</v>
      </c>
      <c r="R90">
        <v>10.768202562225476</v>
      </c>
      <c r="S90">
        <v>6.7035612700901623</v>
      </c>
      <c r="T90">
        <v>0</v>
      </c>
      <c r="U90">
        <v>241.164528666427</v>
      </c>
      <c r="V90">
        <v>3.1766501240694787</v>
      </c>
      <c r="W90">
        <v>10.790618456294133</v>
      </c>
      <c r="X90">
        <v>37.469545472427114</v>
      </c>
      <c r="Y90">
        <v>0</v>
      </c>
      <c r="Z90">
        <v>0.83820000000000006</v>
      </c>
      <c r="AA90">
        <v>10.705230943060082</v>
      </c>
      <c r="AB90">
        <v>10.036104000000003</v>
      </c>
      <c r="AC90">
        <v>7.3809581492068483</v>
      </c>
      <c r="AD90">
        <v>4.7641</v>
      </c>
      <c r="AE90">
        <v>12.5575788</v>
      </c>
      <c r="AF90">
        <v>0</v>
      </c>
      <c r="AG90">
        <v>0</v>
      </c>
      <c r="AH90">
        <v>35.648027999999996</v>
      </c>
      <c r="AI90">
        <v>0</v>
      </c>
      <c r="AJ90">
        <v>0</v>
      </c>
      <c r="AK90">
        <v>12.891999999999998</v>
      </c>
      <c r="AL90">
        <v>10.180950000000003</v>
      </c>
      <c r="AM90">
        <v>2.6817120000000001</v>
      </c>
      <c r="AN90">
        <v>0</v>
      </c>
      <c r="AO90">
        <v>4.1071800000000005</v>
      </c>
      <c r="AP90">
        <v>2.5701811935239158</v>
      </c>
      <c r="AQ90">
        <v>0</v>
      </c>
      <c r="AR90">
        <v>5.6080000000000005</v>
      </c>
      <c r="AS90">
        <v>3.0752999999999999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740.18992206137023</v>
      </c>
      <c r="DN90">
        <v>25.577009012445362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165.02995969065299</v>
      </c>
      <c r="L91">
        <v>46.14103052153078</v>
      </c>
      <c r="M91">
        <v>0</v>
      </c>
      <c r="N91">
        <v>14.72276645840771</v>
      </c>
      <c r="O91">
        <v>50.380759055546264</v>
      </c>
      <c r="P91">
        <v>51.294782087165139</v>
      </c>
      <c r="Q91">
        <v>5.0790036231884059</v>
      </c>
      <c r="R91">
        <v>10.768202562225476</v>
      </c>
      <c r="S91">
        <v>6.7035612700901623</v>
      </c>
      <c r="T91">
        <v>0</v>
      </c>
      <c r="U91">
        <v>241.164528666427</v>
      </c>
      <c r="V91">
        <v>3.1766501240694787</v>
      </c>
      <c r="W91">
        <v>10.790618456294133</v>
      </c>
      <c r="X91">
        <v>37.469545472427114</v>
      </c>
      <c r="Y91">
        <v>0</v>
      </c>
      <c r="Z91">
        <v>4.9939956000000008</v>
      </c>
      <c r="AA91">
        <v>10.705230943060082</v>
      </c>
      <c r="AB91">
        <v>10.036104000000003</v>
      </c>
      <c r="AC91">
        <v>7.3809581492068483</v>
      </c>
      <c r="AD91">
        <v>4.7641</v>
      </c>
      <c r="AE91">
        <v>12.5575788</v>
      </c>
      <c r="AF91">
        <v>0</v>
      </c>
      <c r="AG91">
        <v>0</v>
      </c>
      <c r="AH91">
        <v>35.648027999999996</v>
      </c>
      <c r="AI91">
        <v>0</v>
      </c>
      <c r="AJ91">
        <v>0</v>
      </c>
      <c r="AK91">
        <v>12.891999999999998</v>
      </c>
      <c r="AL91">
        <v>10.180950000000003</v>
      </c>
      <c r="AM91">
        <v>2.6817120000000001</v>
      </c>
      <c r="AN91">
        <v>0</v>
      </c>
      <c r="AO91">
        <v>4.1071800000000005</v>
      </c>
      <c r="AP91">
        <v>2.5701811935239158</v>
      </c>
      <c r="AQ91">
        <v>0</v>
      </c>
      <c r="AR91">
        <v>5.6080000000000005</v>
      </c>
      <c r="AS91">
        <v>3.0752999999999999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744.2069140273702</v>
      </c>
      <c r="DN91">
        <v>25.715812646445368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165.02995969065299</v>
      </c>
      <c r="L92">
        <v>46.14103052153078</v>
      </c>
      <c r="M92">
        <v>0</v>
      </c>
      <c r="N92">
        <v>14.72276645840771</v>
      </c>
      <c r="O92">
        <v>50.380759055546264</v>
      </c>
      <c r="P92">
        <v>51.294782087165139</v>
      </c>
      <c r="Q92">
        <v>5.0790036231884059</v>
      </c>
      <c r="R92">
        <v>10.768202562225476</v>
      </c>
      <c r="S92">
        <v>6.7035612700901623</v>
      </c>
      <c r="T92">
        <v>0</v>
      </c>
      <c r="U92">
        <v>241.164528666427</v>
      </c>
      <c r="V92">
        <v>3.1766501240694787</v>
      </c>
      <c r="W92">
        <v>10.790618456294133</v>
      </c>
      <c r="X92">
        <v>37.469545472427114</v>
      </c>
      <c r="Y92">
        <v>0</v>
      </c>
      <c r="Z92">
        <v>4.9939956000000008</v>
      </c>
      <c r="AA92">
        <v>10.705230943060082</v>
      </c>
      <c r="AB92">
        <v>10.036104000000003</v>
      </c>
      <c r="AC92">
        <v>7.3809581492068483</v>
      </c>
      <c r="AD92">
        <v>4.7641</v>
      </c>
      <c r="AE92">
        <v>12.5575788</v>
      </c>
      <c r="AF92">
        <v>0</v>
      </c>
      <c r="AG92">
        <v>0</v>
      </c>
      <c r="AH92">
        <v>35.648027999999996</v>
      </c>
      <c r="AI92">
        <v>0</v>
      </c>
      <c r="AJ92">
        <v>0</v>
      </c>
      <c r="AK92">
        <v>12.891999999999998</v>
      </c>
      <c r="AL92">
        <v>6.1971000000000007</v>
      </c>
      <c r="AM92">
        <v>2.6817120000000001</v>
      </c>
      <c r="AN92">
        <v>0</v>
      </c>
      <c r="AO92">
        <v>4.1071800000000005</v>
      </c>
      <c r="AP92">
        <v>2.5701811935239158</v>
      </c>
      <c r="AQ92">
        <v>0</v>
      </c>
      <c r="AR92">
        <v>5.6080000000000005</v>
      </c>
      <c r="AS92">
        <v>3.0752999999999999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740.35612466816178</v>
      </c>
      <c r="DN92">
        <v>25.582752005653631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165.02995969065299</v>
      </c>
      <c r="L93">
        <v>46.14103052153078</v>
      </c>
      <c r="M93">
        <v>0</v>
      </c>
      <c r="N93">
        <v>14.72276645840771</v>
      </c>
      <c r="O93">
        <v>50.380759055546264</v>
      </c>
      <c r="P93">
        <v>51.294782087165139</v>
      </c>
      <c r="Q93">
        <v>5.0790036231884059</v>
      </c>
      <c r="R93">
        <v>10.768202562225476</v>
      </c>
      <c r="S93">
        <v>6.7035612700901623</v>
      </c>
      <c r="T93">
        <v>0</v>
      </c>
      <c r="U93">
        <v>241.164528666427</v>
      </c>
      <c r="V93">
        <v>3.1766501240694787</v>
      </c>
      <c r="W93">
        <v>10.790618456294133</v>
      </c>
      <c r="X93">
        <v>37.469545472427114</v>
      </c>
      <c r="Y93">
        <v>0</v>
      </c>
      <c r="Z93">
        <v>4.9939956000000008</v>
      </c>
      <c r="AA93">
        <v>10.705230943060082</v>
      </c>
      <c r="AB93">
        <v>10.036104000000003</v>
      </c>
      <c r="AC93">
        <v>7.3809581492068483</v>
      </c>
      <c r="AD93">
        <v>4.7641</v>
      </c>
      <c r="AE93">
        <v>12.5575788</v>
      </c>
      <c r="AF93">
        <v>0</v>
      </c>
      <c r="AG93">
        <v>0</v>
      </c>
      <c r="AH93">
        <v>35.648027999999996</v>
      </c>
      <c r="AI93">
        <v>0</v>
      </c>
      <c r="AJ93">
        <v>0</v>
      </c>
      <c r="AK93">
        <v>12.891999999999998</v>
      </c>
      <c r="AL93">
        <v>6.1971000000000007</v>
      </c>
      <c r="AM93">
        <v>2.6817120000000001</v>
      </c>
      <c r="AN93">
        <v>0</v>
      </c>
      <c r="AO93">
        <v>4.1071800000000005</v>
      </c>
      <c r="AP93">
        <v>2.5701811935239158</v>
      </c>
      <c r="AQ93">
        <v>0</v>
      </c>
      <c r="AR93">
        <v>5.6080000000000005</v>
      </c>
      <c r="AS93">
        <v>3.7586999999999997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741.01669919960693</v>
      </c>
      <c r="DN93">
        <v>25.605577474208495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165.02995969065299</v>
      </c>
      <c r="L94">
        <v>46.14103052153078</v>
      </c>
      <c r="M94">
        <v>0</v>
      </c>
      <c r="N94">
        <v>14.72276645840771</v>
      </c>
      <c r="O94">
        <v>50.380759055546264</v>
      </c>
      <c r="P94">
        <v>51.294782087165139</v>
      </c>
      <c r="Q94">
        <v>5.0790036231884059</v>
      </c>
      <c r="R94">
        <v>10.768202562225476</v>
      </c>
      <c r="S94">
        <v>6.7035612700901623</v>
      </c>
      <c r="T94">
        <v>0</v>
      </c>
      <c r="U94">
        <v>241.164528666427</v>
      </c>
      <c r="V94">
        <v>3.1766501240694787</v>
      </c>
      <c r="W94">
        <v>10.790618456294133</v>
      </c>
      <c r="X94">
        <v>37.469545472427114</v>
      </c>
      <c r="Y94">
        <v>0</v>
      </c>
      <c r="Z94">
        <v>4.9939956000000008</v>
      </c>
      <c r="AA94">
        <v>10.705230943060082</v>
      </c>
      <c r="AB94">
        <v>10.036104000000003</v>
      </c>
      <c r="AC94">
        <v>7.3809581492068483</v>
      </c>
      <c r="AD94">
        <v>4.7641</v>
      </c>
      <c r="AE94">
        <v>12.5575788</v>
      </c>
      <c r="AF94">
        <v>0</v>
      </c>
      <c r="AG94">
        <v>0</v>
      </c>
      <c r="AH94">
        <v>35.648027999999996</v>
      </c>
      <c r="AI94">
        <v>0</v>
      </c>
      <c r="AJ94">
        <v>0</v>
      </c>
      <c r="AK94">
        <v>12.891999999999998</v>
      </c>
      <c r="AL94">
        <v>6.1971000000000007</v>
      </c>
      <c r="AM94">
        <v>2.6817120000000001</v>
      </c>
      <c r="AN94">
        <v>0</v>
      </c>
      <c r="AO94">
        <v>4.1071800000000005</v>
      </c>
      <c r="AP94">
        <v>2.5701811935239158</v>
      </c>
      <c r="AQ94">
        <v>0</v>
      </c>
      <c r="AR94">
        <v>5.6080000000000005</v>
      </c>
      <c r="AS94">
        <v>3.7586999999999997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741.01669919960693</v>
      </c>
      <c r="DN94">
        <v>25.605577474208495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165.02995969065299</v>
      </c>
      <c r="L95">
        <v>46.14103052153078</v>
      </c>
      <c r="M95">
        <v>0</v>
      </c>
      <c r="N95">
        <v>14.72276645840771</v>
      </c>
      <c r="O95">
        <v>50.380759055546264</v>
      </c>
      <c r="P95">
        <v>51.294782087165139</v>
      </c>
      <c r="Q95">
        <v>5.0790036231884059</v>
      </c>
      <c r="R95">
        <v>10.768202562225476</v>
      </c>
      <c r="S95">
        <v>6.7035612700901623</v>
      </c>
      <c r="T95">
        <v>0</v>
      </c>
      <c r="U95">
        <v>241.164528666427</v>
      </c>
      <c r="V95">
        <v>3.1766501240694787</v>
      </c>
      <c r="W95">
        <v>10.790618456294133</v>
      </c>
      <c r="X95">
        <v>37.469545472427114</v>
      </c>
      <c r="Y95">
        <v>0</v>
      </c>
      <c r="Z95">
        <v>0</v>
      </c>
      <c r="AA95">
        <v>7.1231762347921892</v>
      </c>
      <c r="AB95">
        <v>10.036104000000003</v>
      </c>
      <c r="AC95">
        <v>4.9156799999999992</v>
      </c>
      <c r="AD95">
        <v>4.6299000000000001</v>
      </c>
      <c r="AE95">
        <v>12.5575788</v>
      </c>
      <c r="AF95">
        <v>0</v>
      </c>
      <c r="AG95">
        <v>0</v>
      </c>
      <c r="AH95">
        <v>29.706690000000002</v>
      </c>
      <c r="AI95">
        <v>0</v>
      </c>
      <c r="AJ95">
        <v>0</v>
      </c>
      <c r="AK95">
        <v>12.891999999999998</v>
      </c>
      <c r="AL95">
        <v>6.1971000000000007</v>
      </c>
      <c r="AM95">
        <v>2.6817120000000001</v>
      </c>
      <c r="AN95">
        <v>0</v>
      </c>
      <c r="AO95">
        <v>4.1071800000000005</v>
      </c>
      <c r="AP95">
        <v>2.5701811935239158</v>
      </c>
      <c r="AQ95">
        <v>0</v>
      </c>
      <c r="AR95">
        <v>4.4864000000000006</v>
      </c>
      <c r="AS95">
        <v>3.0752999999999999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722.72690422266476</v>
      </c>
      <c r="DN95">
        <v>24.973505993676032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165.02995969065299</v>
      </c>
      <c r="L96">
        <v>46.14103052153078</v>
      </c>
      <c r="M96">
        <v>0</v>
      </c>
      <c r="N96">
        <v>14.72276645840771</v>
      </c>
      <c r="O96">
        <v>50.380759055546264</v>
      </c>
      <c r="P96">
        <v>51.294782087165139</v>
      </c>
      <c r="Q96">
        <v>5.0790036231884059</v>
      </c>
      <c r="R96">
        <v>10.768202562225476</v>
      </c>
      <c r="S96">
        <v>6.7035612700901623</v>
      </c>
      <c r="T96">
        <v>0</v>
      </c>
      <c r="U96">
        <v>241.164528666427</v>
      </c>
      <c r="V96">
        <v>3.1766501240694787</v>
      </c>
      <c r="W96">
        <v>10.790618456294133</v>
      </c>
      <c r="X96">
        <v>37.469545472427114</v>
      </c>
      <c r="Y96">
        <v>0</v>
      </c>
      <c r="Z96">
        <v>0</v>
      </c>
      <c r="AA96">
        <v>3.5684103143533612</v>
      </c>
      <c r="AB96">
        <v>10.036104000000003</v>
      </c>
      <c r="AC96">
        <v>2.4578399999999996</v>
      </c>
      <c r="AD96">
        <v>4.6299000000000001</v>
      </c>
      <c r="AE96">
        <v>12.5575788</v>
      </c>
      <c r="AF96">
        <v>0</v>
      </c>
      <c r="AG96">
        <v>0</v>
      </c>
      <c r="AH96">
        <v>23.765352</v>
      </c>
      <c r="AI96">
        <v>0</v>
      </c>
      <c r="AJ96">
        <v>0</v>
      </c>
      <c r="AK96">
        <v>12.891999999999998</v>
      </c>
      <c r="AL96">
        <v>6.1971000000000007</v>
      </c>
      <c r="AM96">
        <v>1.3205400000000003</v>
      </c>
      <c r="AN96">
        <v>0</v>
      </c>
      <c r="AO96">
        <v>4.1071800000000005</v>
      </c>
      <c r="AP96">
        <v>2.5701811935239158</v>
      </c>
      <c r="AQ96">
        <v>0</v>
      </c>
      <c r="AR96">
        <v>4.4864000000000006</v>
      </c>
      <c r="AS96">
        <v>2.7335999999999996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709.52630644380292</v>
      </c>
      <c r="DN96">
        <v>24.517287852099344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165.02995969065299</v>
      </c>
      <c r="L97">
        <v>46.14103052153078</v>
      </c>
      <c r="M97">
        <v>0</v>
      </c>
      <c r="N97">
        <v>14.72276645840771</v>
      </c>
      <c r="O97">
        <v>50.380759055546264</v>
      </c>
      <c r="P97">
        <v>51.294782087165139</v>
      </c>
      <c r="Q97">
        <v>5.0790036231884059</v>
      </c>
      <c r="R97">
        <v>10.768202562225476</v>
      </c>
      <c r="S97">
        <v>6.7035612700901623</v>
      </c>
      <c r="T97">
        <v>0</v>
      </c>
      <c r="U97">
        <v>241.164528666427</v>
      </c>
      <c r="V97">
        <v>3.1766501240694787</v>
      </c>
      <c r="W97">
        <v>10.790618456294133</v>
      </c>
      <c r="X97">
        <v>37.469545472427114</v>
      </c>
      <c r="Y97">
        <v>0</v>
      </c>
      <c r="Z97">
        <v>0</v>
      </c>
      <c r="AA97">
        <v>0</v>
      </c>
      <c r="AB97">
        <v>10.036104000000003</v>
      </c>
      <c r="AC97">
        <v>2.4578399999999996</v>
      </c>
      <c r="AD97">
        <v>6.9448499999999989</v>
      </c>
      <c r="AE97">
        <v>12.5575788</v>
      </c>
      <c r="AF97">
        <v>0</v>
      </c>
      <c r="AG97">
        <v>0</v>
      </c>
      <c r="AH97">
        <v>23.765352</v>
      </c>
      <c r="AI97">
        <v>0</v>
      </c>
      <c r="AJ97">
        <v>0</v>
      </c>
      <c r="AK97">
        <v>12.891999999999998</v>
      </c>
      <c r="AL97">
        <v>6.1971000000000007</v>
      </c>
      <c r="AM97">
        <v>1.3205400000000003</v>
      </c>
      <c r="AN97">
        <v>0</v>
      </c>
      <c r="AO97">
        <v>4.1071800000000005</v>
      </c>
      <c r="AP97">
        <v>2.5701811935239158</v>
      </c>
      <c r="AQ97">
        <v>0</v>
      </c>
      <c r="AR97">
        <v>5.047200000000001</v>
      </c>
      <c r="AS97">
        <v>2.7335999999999996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708.85686189774697</v>
      </c>
      <c r="DN97">
        <v>24.494072083801768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165.02995969065299</v>
      </c>
      <c r="L98">
        <v>46.14103052153078</v>
      </c>
      <c r="M98">
        <v>0</v>
      </c>
      <c r="N98">
        <v>14.72276645840771</v>
      </c>
      <c r="O98">
        <v>50.380759055546264</v>
      </c>
      <c r="P98">
        <v>51.294782087165139</v>
      </c>
      <c r="Q98">
        <v>5.0790036231884059</v>
      </c>
      <c r="R98">
        <v>10.768202562225476</v>
      </c>
      <c r="S98">
        <v>6.7035612700901623</v>
      </c>
      <c r="T98">
        <v>0</v>
      </c>
      <c r="U98">
        <v>241.164528666427</v>
      </c>
      <c r="V98">
        <v>3.1766501240694787</v>
      </c>
      <c r="W98">
        <v>10.790618456294133</v>
      </c>
      <c r="X98">
        <v>37.469545472427114</v>
      </c>
      <c r="Y98">
        <v>0</v>
      </c>
      <c r="Z98">
        <v>0</v>
      </c>
      <c r="AA98">
        <v>0</v>
      </c>
      <c r="AB98">
        <v>10.036104000000003</v>
      </c>
      <c r="AC98">
        <v>2.4578399999999996</v>
      </c>
      <c r="AD98">
        <v>6.9448499999999989</v>
      </c>
      <c r="AE98">
        <v>12.5575788</v>
      </c>
      <c r="AF98">
        <v>0</v>
      </c>
      <c r="AG98">
        <v>0</v>
      </c>
      <c r="AH98">
        <v>23.765352</v>
      </c>
      <c r="AI98">
        <v>0</v>
      </c>
      <c r="AJ98">
        <v>0</v>
      </c>
      <c r="AK98">
        <v>12.891999999999998</v>
      </c>
      <c r="AL98">
        <v>6.1971000000000007</v>
      </c>
      <c r="AM98">
        <v>0</v>
      </c>
      <c r="AN98">
        <v>0</v>
      </c>
      <c r="AO98">
        <v>4.1071800000000005</v>
      </c>
      <c r="AP98">
        <v>2.5701811935239158</v>
      </c>
      <c r="AQ98">
        <v>0</v>
      </c>
      <c r="AR98">
        <v>5.047200000000001</v>
      </c>
      <c r="AS98">
        <v>2.7335999999999996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707.58042804043259</v>
      </c>
      <c r="DN98">
        <v>24.449965941116098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3.3606588355950016</v>
      </c>
      <c r="L99">
        <f t="shared" si="2"/>
        <v>0.938983322441999</v>
      </c>
      <c r="M99">
        <f t="shared" si="2"/>
        <v>0</v>
      </c>
      <c r="N99">
        <f t="shared" si="2"/>
        <v>0.35334640770260611</v>
      </c>
      <c r="O99">
        <f t="shared" si="2"/>
        <v>1.2091382173331082</v>
      </c>
      <c r="P99">
        <f t="shared" si="2"/>
        <v>1.231074770091962</v>
      </c>
      <c r="Q99">
        <f t="shared" si="2"/>
        <v>8.8302319044038818E-2</v>
      </c>
      <c r="R99">
        <f t="shared" si="2"/>
        <v>0.23096449715975559</v>
      </c>
      <c r="S99">
        <f t="shared" si="2"/>
        <v>0.11654188586261077</v>
      </c>
      <c r="T99">
        <f t="shared" si="2"/>
        <v>0</v>
      </c>
      <c r="U99">
        <f t="shared" si="2"/>
        <v>5.4879646905434818</v>
      </c>
      <c r="V99">
        <f t="shared" si="2"/>
        <v>9.8515383621166394E-2</v>
      </c>
      <c r="W99">
        <f t="shared" si="2"/>
        <v>0.25110051068363459</v>
      </c>
      <c r="X99">
        <f t="shared" si="2"/>
        <v>0.8992690913382495</v>
      </c>
      <c r="Y99">
        <f t="shared" si="2"/>
        <v>0</v>
      </c>
      <c r="Z99">
        <f t="shared" si="2"/>
        <v>2.7553869199999994E-2</v>
      </c>
      <c r="AA99">
        <f t="shared" si="2"/>
        <v>7.0223883073911739E-2</v>
      </c>
      <c r="AB99">
        <f t="shared" si="2"/>
        <v>0.11866914200000026</v>
      </c>
      <c r="AC99">
        <f t="shared" si="2"/>
        <v>4.9802872134129129E-2</v>
      </c>
      <c r="AD99">
        <f t="shared" si="2"/>
        <v>1.2899975000000001E-2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0.50272859999999997</v>
      </c>
      <c r="AI99">
        <f t="shared" si="2"/>
        <v>4.2423749300000015E-2</v>
      </c>
      <c r="AJ99">
        <f t="shared" si="2"/>
        <v>0</v>
      </c>
      <c r="AK99">
        <f t="shared" si="2"/>
        <v>0.30940800000000068</v>
      </c>
      <c r="AL99">
        <f t="shared" si="2"/>
        <v>0.23261257500000024</v>
      </c>
      <c r="AM99">
        <f t="shared" si="2"/>
        <v>1.5177067799999996E-2</v>
      </c>
      <c r="AN99">
        <f t="shared" si="2"/>
        <v>0</v>
      </c>
      <c r="AO99">
        <f t="shared" si="2"/>
        <v>0.10043922000000023</v>
      </c>
      <c r="AP99">
        <f t="shared" si="2"/>
        <v>7.1379462513816092E-2</v>
      </c>
      <c r="AQ99">
        <f t="shared" si="2"/>
        <v>0</v>
      </c>
      <c r="AR99">
        <f t="shared" si="2"/>
        <v>0.12617999999999999</v>
      </c>
      <c r="AS99">
        <f t="shared" si="2"/>
        <v>9.1720822499999938E-2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15.810965646866872</v>
      </c>
      <c r="DN99">
        <f t="shared" si="3"/>
        <v>0.52749541427257685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9.4143219231754145</v>
      </c>
      <c r="L3">
        <v>578.49609778879505</v>
      </c>
      <c r="M3">
        <v>28.232092657146065</v>
      </c>
      <c r="N3">
        <v>17.774951802927525</v>
      </c>
      <c r="O3">
        <v>0</v>
      </c>
      <c r="P3">
        <v>31.751449420231907</v>
      </c>
      <c r="Q3">
        <v>1.996360273972603</v>
      </c>
      <c r="R3">
        <v>13.002527013177158</v>
      </c>
      <c r="S3">
        <v>1.996261365953109</v>
      </c>
      <c r="T3">
        <v>0</v>
      </c>
      <c r="U3">
        <v>42.106621942486726</v>
      </c>
      <c r="V3">
        <v>6.3617514970059883</v>
      </c>
      <c r="W3">
        <v>12.662111278195487</v>
      </c>
      <c r="X3">
        <v>45.000696522655424</v>
      </c>
      <c r="Y3">
        <v>0</v>
      </c>
      <c r="Z3">
        <v>0</v>
      </c>
      <c r="AA3">
        <v>0</v>
      </c>
      <c r="AB3">
        <v>8.0818399999999997</v>
      </c>
      <c r="AC3">
        <v>2.9693199999999997</v>
      </c>
      <c r="AD3">
        <v>0</v>
      </c>
      <c r="AE3">
        <v>15.166195200000001</v>
      </c>
      <c r="AF3">
        <v>3.0249999999999995</v>
      </c>
      <c r="AG3">
        <v>12.287339999999999</v>
      </c>
      <c r="AH3">
        <v>18.885099999999998</v>
      </c>
      <c r="AI3">
        <v>0</v>
      </c>
      <c r="AJ3">
        <v>0</v>
      </c>
      <c r="AK3">
        <v>15.571999999999994</v>
      </c>
      <c r="AL3">
        <v>0</v>
      </c>
      <c r="AM3">
        <v>0</v>
      </c>
      <c r="AN3">
        <v>0.86085</v>
      </c>
      <c r="AO3">
        <v>4.9609560000000013</v>
      </c>
      <c r="AP3">
        <v>4.0874763241648129</v>
      </c>
      <c r="AQ3">
        <v>13.917599999999998</v>
      </c>
      <c r="AR3">
        <v>4.0644000000000009</v>
      </c>
      <c r="AS3">
        <v>9.9460699999999989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872.47166475627967</v>
      </c>
      <c r="DN3">
        <v>30.147726253607651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9.4143219231754145</v>
      </c>
      <c r="L4">
        <v>578.49609778879505</v>
      </c>
      <c r="M4">
        <v>28.232092657146065</v>
      </c>
      <c r="N4">
        <v>17.774951802927525</v>
      </c>
      <c r="O4">
        <v>0</v>
      </c>
      <c r="P4">
        <v>31.751449420231907</v>
      </c>
      <c r="Q4">
        <v>1.996360273972603</v>
      </c>
      <c r="R4">
        <v>13.002527013177158</v>
      </c>
      <c r="S4">
        <v>1.996261365953109</v>
      </c>
      <c r="T4">
        <v>0</v>
      </c>
      <c r="U4">
        <v>42.106621942486726</v>
      </c>
      <c r="V4">
        <v>6.3617514970059883</v>
      </c>
      <c r="W4">
        <v>12.662111278195487</v>
      </c>
      <c r="X4">
        <v>45.000696522655424</v>
      </c>
      <c r="Y4">
        <v>0</v>
      </c>
      <c r="Z4">
        <v>0</v>
      </c>
      <c r="AA4">
        <v>0</v>
      </c>
      <c r="AB4">
        <v>8.0818399999999997</v>
      </c>
      <c r="AC4">
        <v>2.9693199999999997</v>
      </c>
      <c r="AD4">
        <v>0</v>
      </c>
      <c r="AE4">
        <v>15.166195200000001</v>
      </c>
      <c r="AF4">
        <v>3.0249999999999995</v>
      </c>
      <c r="AG4">
        <v>12.287339999999999</v>
      </c>
      <c r="AH4">
        <v>18.885099999999998</v>
      </c>
      <c r="AI4">
        <v>0</v>
      </c>
      <c r="AJ4">
        <v>0</v>
      </c>
      <c r="AK4">
        <v>15.571999999999994</v>
      </c>
      <c r="AL4">
        <v>0</v>
      </c>
      <c r="AM4">
        <v>0</v>
      </c>
      <c r="AN4">
        <v>0.86085</v>
      </c>
      <c r="AO4">
        <v>4.9609560000000013</v>
      </c>
      <c r="AP4">
        <v>4.0874763241648129</v>
      </c>
      <c r="AQ4">
        <v>9.2783999999999978</v>
      </c>
      <c r="AR4">
        <v>4.0644000000000009</v>
      </c>
      <c r="AS4">
        <v>9.9460699999999989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867.98741403627969</v>
      </c>
      <c r="DN4">
        <v>29.992776973607647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9.4143219231754145</v>
      </c>
      <c r="L5">
        <v>578.49609778879505</v>
      </c>
      <c r="M5">
        <v>28.232092657146065</v>
      </c>
      <c r="N5">
        <v>17.774921135308819</v>
      </c>
      <c r="O5">
        <v>0</v>
      </c>
      <c r="P5">
        <v>31.751449420231907</v>
      </c>
      <c r="Q5">
        <v>1.996360273972603</v>
      </c>
      <c r="R5">
        <v>13.002527013177158</v>
      </c>
      <c r="S5">
        <v>1.996261365953109</v>
      </c>
      <c r="T5">
        <v>0</v>
      </c>
      <c r="U5">
        <v>42.106621942486726</v>
      </c>
      <c r="V5">
        <v>6.3617514970059883</v>
      </c>
      <c r="W5">
        <v>12.662111278195487</v>
      </c>
      <c r="X5">
        <v>45.000696522655424</v>
      </c>
      <c r="Y5">
        <v>0</v>
      </c>
      <c r="Z5">
        <v>0</v>
      </c>
      <c r="AA5">
        <v>0</v>
      </c>
      <c r="AB5">
        <v>8.0818399999999997</v>
      </c>
      <c r="AC5">
        <v>2.9693199999999997</v>
      </c>
      <c r="AD5">
        <v>0</v>
      </c>
      <c r="AE5">
        <v>15.166195200000001</v>
      </c>
      <c r="AF5">
        <v>3.0249999999999995</v>
      </c>
      <c r="AG5">
        <v>12.287339999999999</v>
      </c>
      <c r="AH5">
        <v>18.885099999999998</v>
      </c>
      <c r="AI5">
        <v>0</v>
      </c>
      <c r="AJ5">
        <v>0</v>
      </c>
      <c r="AK5">
        <v>15.571999999999994</v>
      </c>
      <c r="AL5">
        <v>0</v>
      </c>
      <c r="AM5">
        <v>0</v>
      </c>
      <c r="AN5">
        <v>0.86085</v>
      </c>
      <c r="AO5">
        <v>4.9609560000000013</v>
      </c>
      <c r="AP5">
        <v>4.0874763241648129</v>
      </c>
      <c r="AQ5">
        <v>4.6391999999999989</v>
      </c>
      <c r="AR5">
        <v>4.0644000000000009</v>
      </c>
      <c r="AS5">
        <v>9.9460699999999989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863.50313356868958</v>
      </c>
      <c r="DN5">
        <v>29.837826773579089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9.4143219231754145</v>
      </c>
      <c r="L6">
        <v>578.49609778879505</v>
      </c>
      <c r="M6">
        <v>28.232092657146065</v>
      </c>
      <c r="N6">
        <v>17.774921135308819</v>
      </c>
      <c r="O6">
        <v>0</v>
      </c>
      <c r="P6">
        <v>31.751449420231907</v>
      </c>
      <c r="Q6">
        <v>1.996360273972603</v>
      </c>
      <c r="R6">
        <v>13.002527013177158</v>
      </c>
      <c r="S6">
        <v>1.996261365953109</v>
      </c>
      <c r="T6">
        <v>0</v>
      </c>
      <c r="U6">
        <v>42.106621942486726</v>
      </c>
      <c r="V6">
        <v>6.3617514970059883</v>
      </c>
      <c r="W6">
        <v>12.662111278195487</v>
      </c>
      <c r="X6">
        <v>45.000696522655424</v>
      </c>
      <c r="Y6">
        <v>0</v>
      </c>
      <c r="Z6">
        <v>0</v>
      </c>
      <c r="AA6">
        <v>0</v>
      </c>
      <c r="AB6">
        <v>8.0818399999999997</v>
      </c>
      <c r="AC6">
        <v>2.9693199999999997</v>
      </c>
      <c r="AD6">
        <v>0</v>
      </c>
      <c r="AE6">
        <v>15.166195200000001</v>
      </c>
      <c r="AF6">
        <v>3.0249999999999995</v>
      </c>
      <c r="AG6">
        <v>12.287339999999999</v>
      </c>
      <c r="AH6">
        <v>18.885099999999998</v>
      </c>
      <c r="AI6">
        <v>0</v>
      </c>
      <c r="AJ6">
        <v>0</v>
      </c>
      <c r="AK6">
        <v>15.571999999999994</v>
      </c>
      <c r="AL6">
        <v>0</v>
      </c>
      <c r="AM6">
        <v>0</v>
      </c>
      <c r="AN6">
        <v>0.86085</v>
      </c>
      <c r="AO6">
        <v>4.9609560000000013</v>
      </c>
      <c r="AP6">
        <v>4.0874763241648129</v>
      </c>
      <c r="AQ6">
        <v>0</v>
      </c>
      <c r="AR6">
        <v>4.0644000000000009</v>
      </c>
      <c r="AS6">
        <v>9.9460699999999989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859.0188828486896</v>
      </c>
      <c r="DN6">
        <v>29.682877493579088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9.4143219231754145</v>
      </c>
      <c r="L7">
        <v>521.71256081069214</v>
      </c>
      <c r="M7">
        <v>28.232092657146065</v>
      </c>
      <c r="N7">
        <v>17.774921135308819</v>
      </c>
      <c r="O7">
        <v>0</v>
      </c>
      <c r="P7">
        <v>31.751449420231907</v>
      </c>
      <c r="Q7">
        <v>1.996360273972603</v>
      </c>
      <c r="R7">
        <v>13.002527013177158</v>
      </c>
      <c r="S7">
        <v>1.996261365953109</v>
      </c>
      <c r="T7">
        <v>0</v>
      </c>
      <c r="U7">
        <v>42.106621942486726</v>
      </c>
      <c r="V7">
        <v>6.3617514970059883</v>
      </c>
      <c r="W7">
        <v>12.662111278195487</v>
      </c>
      <c r="X7">
        <v>45.000696522655424</v>
      </c>
      <c r="Y7">
        <v>0</v>
      </c>
      <c r="Z7">
        <v>0</v>
      </c>
      <c r="AA7">
        <v>0</v>
      </c>
      <c r="AB7">
        <v>8.0818399999999997</v>
      </c>
      <c r="AC7">
        <v>2.9693199999999997</v>
      </c>
      <c r="AD7">
        <v>0</v>
      </c>
      <c r="AE7">
        <v>15.166195200000001</v>
      </c>
      <c r="AF7">
        <v>2.7224999999999993</v>
      </c>
      <c r="AG7">
        <v>12.287339999999999</v>
      </c>
      <c r="AH7">
        <v>18.885099999999998</v>
      </c>
      <c r="AI7">
        <v>0</v>
      </c>
      <c r="AJ7">
        <v>0</v>
      </c>
      <c r="AK7">
        <v>15.571999999999994</v>
      </c>
      <c r="AL7">
        <v>0</v>
      </c>
      <c r="AM7">
        <v>0</v>
      </c>
      <c r="AN7">
        <v>0.86085</v>
      </c>
      <c r="AO7">
        <v>4.9609560000000013</v>
      </c>
      <c r="AP7">
        <v>4.0874763241648129</v>
      </c>
      <c r="AQ7">
        <v>0</v>
      </c>
      <c r="AR7">
        <v>4.0644000000000009</v>
      </c>
      <c r="AS7">
        <v>9.9460699999999989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803.83951908179858</v>
      </c>
      <c r="DN7">
        <v>27.776204282367065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9.4143219231754145</v>
      </c>
      <c r="L8">
        <v>429.6481765834933</v>
      </c>
      <c r="M8">
        <v>28.232092657146065</v>
      </c>
      <c r="N8">
        <v>17.774921135308819</v>
      </c>
      <c r="O8">
        <v>0</v>
      </c>
      <c r="P8">
        <v>31.751449420231907</v>
      </c>
      <c r="Q8">
        <v>1.996360273972603</v>
      </c>
      <c r="R8">
        <v>13.002527013177158</v>
      </c>
      <c r="S8">
        <v>1.996261365953109</v>
      </c>
      <c r="T8">
        <v>0</v>
      </c>
      <c r="U8">
        <v>42.106621942486726</v>
      </c>
      <c r="V8">
        <v>6.3617514970059883</v>
      </c>
      <c r="W8">
        <v>12.662111278195487</v>
      </c>
      <c r="X8">
        <v>45.000696522655424</v>
      </c>
      <c r="Y8">
        <v>0</v>
      </c>
      <c r="Z8">
        <v>0</v>
      </c>
      <c r="AA8">
        <v>0</v>
      </c>
      <c r="AB8">
        <v>8.0818399999999997</v>
      </c>
      <c r="AC8">
        <v>2.9693199999999997</v>
      </c>
      <c r="AD8">
        <v>0</v>
      </c>
      <c r="AE8">
        <v>15.166195200000001</v>
      </c>
      <c r="AF8">
        <v>2.7224999999999993</v>
      </c>
      <c r="AG8">
        <v>12.287339999999999</v>
      </c>
      <c r="AH8">
        <v>18.885099999999998</v>
      </c>
      <c r="AI8">
        <v>0</v>
      </c>
      <c r="AJ8">
        <v>0</v>
      </c>
      <c r="AK8">
        <v>15.571999999999994</v>
      </c>
      <c r="AL8">
        <v>0</v>
      </c>
      <c r="AM8">
        <v>0</v>
      </c>
      <c r="AN8">
        <v>0.86085</v>
      </c>
      <c r="AO8">
        <v>4.9609560000000013</v>
      </c>
      <c r="AP8">
        <v>4.0874763241648129</v>
      </c>
      <c r="AQ8">
        <v>0</v>
      </c>
      <c r="AR8">
        <v>14.902800000000003</v>
      </c>
      <c r="AS8">
        <v>9.9460699999999989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725.32648278914701</v>
      </c>
      <c r="DN8">
        <v>25.063256347819966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9.4143219231754145</v>
      </c>
      <c r="L9">
        <v>409.18610744116262</v>
      </c>
      <c r="M9">
        <v>28.232092657146065</v>
      </c>
      <c r="N9">
        <v>17.774921135308819</v>
      </c>
      <c r="O9">
        <v>0</v>
      </c>
      <c r="P9">
        <v>31.751449420231907</v>
      </c>
      <c r="Q9">
        <v>1.996360273972603</v>
      </c>
      <c r="R9">
        <v>13.002527013177158</v>
      </c>
      <c r="S9">
        <v>1.996261365953109</v>
      </c>
      <c r="T9">
        <v>0</v>
      </c>
      <c r="U9">
        <v>42.106621942486726</v>
      </c>
      <c r="V9">
        <v>6.3617514970059883</v>
      </c>
      <c r="W9">
        <v>12.291750000000002</v>
      </c>
      <c r="X9">
        <v>45.000696522655424</v>
      </c>
      <c r="Y9">
        <v>0</v>
      </c>
      <c r="Z9">
        <v>0</v>
      </c>
      <c r="AA9">
        <v>0</v>
      </c>
      <c r="AB9">
        <v>8.0818399999999997</v>
      </c>
      <c r="AC9">
        <v>2.9693199999999997</v>
      </c>
      <c r="AD9">
        <v>0</v>
      </c>
      <c r="AE9">
        <v>15.166195200000001</v>
      </c>
      <c r="AF9">
        <v>2.7224999999999993</v>
      </c>
      <c r="AG9">
        <v>12.287339999999999</v>
      </c>
      <c r="AH9">
        <v>18.885099999999998</v>
      </c>
      <c r="AI9">
        <v>0</v>
      </c>
      <c r="AJ9">
        <v>0</v>
      </c>
      <c r="AK9">
        <v>15.571999999999994</v>
      </c>
      <c r="AL9">
        <v>0</v>
      </c>
      <c r="AM9">
        <v>0</v>
      </c>
      <c r="AN9">
        <v>0.86085</v>
      </c>
      <c r="AO9">
        <v>4.9609560000000013</v>
      </c>
      <c r="AP9">
        <v>4.0874763241648129</v>
      </c>
      <c r="AQ9">
        <v>0</v>
      </c>
      <c r="AR9">
        <v>14.902800000000003</v>
      </c>
      <c r="AS9">
        <v>3.7143000000000006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699.16622642705443</v>
      </c>
      <c r="DN9">
        <v>24.1593122893862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9.4143219231754145</v>
      </c>
      <c r="L10">
        <v>409.18610744116262</v>
      </c>
      <c r="M10">
        <v>28.232092657146065</v>
      </c>
      <c r="N10">
        <v>17.774921135308819</v>
      </c>
      <c r="O10">
        <v>0</v>
      </c>
      <c r="P10">
        <v>31.751449420231907</v>
      </c>
      <c r="Q10">
        <v>1.996360273972603</v>
      </c>
      <c r="R10">
        <v>13.002527013177158</v>
      </c>
      <c r="S10">
        <v>1.996261365953109</v>
      </c>
      <c r="T10">
        <v>0</v>
      </c>
      <c r="U10">
        <v>42.106621942486726</v>
      </c>
      <c r="V10">
        <v>6.3617514970059883</v>
      </c>
      <c r="W10">
        <v>12.291750000000002</v>
      </c>
      <c r="X10">
        <v>45.000696522655424</v>
      </c>
      <c r="Y10">
        <v>0</v>
      </c>
      <c r="Z10">
        <v>0</v>
      </c>
      <c r="AA10">
        <v>0</v>
      </c>
      <c r="AB10">
        <v>8.0818399999999997</v>
      </c>
      <c r="AC10">
        <v>2.9693199999999997</v>
      </c>
      <c r="AD10">
        <v>0</v>
      </c>
      <c r="AE10">
        <v>15.166195200000001</v>
      </c>
      <c r="AF10">
        <v>2.7224999999999993</v>
      </c>
      <c r="AG10">
        <v>12.287339999999999</v>
      </c>
      <c r="AH10">
        <v>18.885099999999998</v>
      </c>
      <c r="AI10">
        <v>0</v>
      </c>
      <c r="AJ10">
        <v>0</v>
      </c>
      <c r="AK10">
        <v>15.571999999999994</v>
      </c>
      <c r="AL10">
        <v>0</v>
      </c>
      <c r="AM10">
        <v>0</v>
      </c>
      <c r="AN10">
        <v>0.86085</v>
      </c>
      <c r="AO10">
        <v>4.9609560000000013</v>
      </c>
      <c r="AP10">
        <v>4.0874763241648129</v>
      </c>
      <c r="AQ10">
        <v>0</v>
      </c>
      <c r="AR10">
        <v>4.0644000000000009</v>
      </c>
      <c r="AS10">
        <v>3.0952500000000005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688.09145503616264</v>
      </c>
      <c r="DN10">
        <v>23.776633680278046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9.4143219231754145</v>
      </c>
      <c r="L11">
        <v>409.18610744116262</v>
      </c>
      <c r="M11">
        <v>28.232092657146065</v>
      </c>
      <c r="N11">
        <v>17.774921135308819</v>
      </c>
      <c r="O11">
        <v>0</v>
      </c>
      <c r="P11">
        <v>31.751449420231907</v>
      </c>
      <c r="Q11">
        <v>1.996360273972603</v>
      </c>
      <c r="R11">
        <v>13.002527013177158</v>
      </c>
      <c r="S11">
        <v>1.996261365953109</v>
      </c>
      <c r="T11">
        <v>0</v>
      </c>
      <c r="U11">
        <v>42.106621942486726</v>
      </c>
      <c r="V11">
        <v>6.3617514970059883</v>
      </c>
      <c r="W11">
        <v>12.291750000000002</v>
      </c>
      <c r="X11">
        <v>45.000696522655424</v>
      </c>
      <c r="Y11">
        <v>0</v>
      </c>
      <c r="Z11">
        <v>0</v>
      </c>
      <c r="AA11">
        <v>0</v>
      </c>
      <c r="AB11">
        <v>8.0818399999999997</v>
      </c>
      <c r="AC11">
        <v>2.9693199999999997</v>
      </c>
      <c r="AD11">
        <v>0</v>
      </c>
      <c r="AE11">
        <v>15.166195200000001</v>
      </c>
      <c r="AF11">
        <v>2.7224999999999993</v>
      </c>
      <c r="AG11">
        <v>12.287339999999999</v>
      </c>
      <c r="AH11">
        <v>18.885099999999998</v>
      </c>
      <c r="AI11">
        <v>0</v>
      </c>
      <c r="AJ11">
        <v>0</v>
      </c>
      <c r="AK11">
        <v>15.571999999999994</v>
      </c>
      <c r="AL11">
        <v>0</v>
      </c>
      <c r="AM11">
        <v>0</v>
      </c>
      <c r="AN11">
        <v>0.86085</v>
      </c>
      <c r="AO11">
        <v>4.9609560000000013</v>
      </c>
      <c r="AP11">
        <v>4.0874763241648129</v>
      </c>
      <c r="AQ11">
        <v>0</v>
      </c>
      <c r="AR11">
        <v>4.0644000000000009</v>
      </c>
      <c r="AS11">
        <v>3.0952500000000005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688.09145503616264</v>
      </c>
      <c r="DN11">
        <v>23.776633680278046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9.4143219231754145</v>
      </c>
      <c r="L12">
        <v>409.18610744116262</v>
      </c>
      <c r="M12">
        <v>28.232092657146065</v>
      </c>
      <c r="N12">
        <v>17.774921135308819</v>
      </c>
      <c r="O12">
        <v>0</v>
      </c>
      <c r="P12">
        <v>31.751449420231907</v>
      </c>
      <c r="Q12">
        <v>1.996360273972603</v>
      </c>
      <c r="R12">
        <v>13.002527013177158</v>
      </c>
      <c r="S12">
        <v>1.996261365953109</v>
      </c>
      <c r="T12">
        <v>0</v>
      </c>
      <c r="U12">
        <v>42.106621942486726</v>
      </c>
      <c r="V12">
        <v>6.3617514970059883</v>
      </c>
      <c r="W12">
        <v>12.291750000000002</v>
      </c>
      <c r="X12">
        <v>45.000696522655424</v>
      </c>
      <c r="Y12">
        <v>0</v>
      </c>
      <c r="Z12">
        <v>0</v>
      </c>
      <c r="AA12">
        <v>0</v>
      </c>
      <c r="AB12">
        <v>8.0818399999999997</v>
      </c>
      <c r="AC12">
        <v>2.9693199999999997</v>
      </c>
      <c r="AD12">
        <v>0</v>
      </c>
      <c r="AE12">
        <v>15.166195200000001</v>
      </c>
      <c r="AF12">
        <v>2.7224999999999993</v>
      </c>
      <c r="AG12">
        <v>12.287339999999999</v>
      </c>
      <c r="AH12">
        <v>18.885099999999998</v>
      </c>
      <c r="AI12">
        <v>0</v>
      </c>
      <c r="AJ12">
        <v>0</v>
      </c>
      <c r="AK12">
        <v>15.571999999999994</v>
      </c>
      <c r="AL12">
        <v>0</v>
      </c>
      <c r="AM12">
        <v>0</v>
      </c>
      <c r="AN12">
        <v>0.86085</v>
      </c>
      <c r="AO12">
        <v>4.9609560000000013</v>
      </c>
      <c r="AP12">
        <v>4.0874763241648129</v>
      </c>
      <c r="AQ12">
        <v>0</v>
      </c>
      <c r="AR12">
        <v>4.0644000000000009</v>
      </c>
      <c r="AS12">
        <v>3.0952500000000005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688.09145503616264</v>
      </c>
      <c r="DN12">
        <v>23.776633680278046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9.4143219231754145</v>
      </c>
      <c r="L13">
        <v>409.19142886551396</v>
      </c>
      <c r="M13">
        <v>28.232092657146065</v>
      </c>
      <c r="N13">
        <v>17.774921135308819</v>
      </c>
      <c r="O13">
        <v>0</v>
      </c>
      <c r="P13">
        <v>31.751449420231907</v>
      </c>
      <c r="Q13">
        <v>6.1255488435374144</v>
      </c>
      <c r="R13">
        <v>13.002527013177158</v>
      </c>
      <c r="S13">
        <v>8.0998363636363653</v>
      </c>
      <c r="T13">
        <v>0</v>
      </c>
      <c r="U13">
        <v>42.106621942486726</v>
      </c>
      <c r="V13">
        <v>6.3617514970059883</v>
      </c>
      <c r="W13">
        <v>12.291750000000002</v>
      </c>
      <c r="X13">
        <v>45.000696522655424</v>
      </c>
      <c r="Y13">
        <v>0</v>
      </c>
      <c r="Z13">
        <v>0</v>
      </c>
      <c r="AA13">
        <v>0</v>
      </c>
      <c r="AB13">
        <v>8.0818399999999997</v>
      </c>
      <c r="AC13">
        <v>2.9693199999999997</v>
      </c>
      <c r="AD13">
        <v>0</v>
      </c>
      <c r="AE13">
        <v>15.166195200000001</v>
      </c>
      <c r="AF13">
        <v>2.7224999999999993</v>
      </c>
      <c r="AG13">
        <v>12.287339999999999</v>
      </c>
      <c r="AH13">
        <v>18.885099999999998</v>
      </c>
      <c r="AI13">
        <v>0</v>
      </c>
      <c r="AJ13">
        <v>0</v>
      </c>
      <c r="AK13">
        <v>15.571999999999994</v>
      </c>
      <c r="AL13">
        <v>0</v>
      </c>
      <c r="AM13">
        <v>0</v>
      </c>
      <c r="AN13">
        <v>0.86085</v>
      </c>
      <c r="AO13">
        <v>5.4119520000000003</v>
      </c>
      <c r="AP13">
        <v>4.0874763241648129</v>
      </c>
      <c r="AQ13">
        <v>0</v>
      </c>
      <c r="AR13">
        <v>4.0644000000000009</v>
      </c>
      <c r="AS13">
        <v>3.0952500000000005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698.42352087552695</v>
      </c>
      <c r="DN13">
        <v>24.133648832512883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9.4143219231754145</v>
      </c>
      <c r="L14">
        <v>409.19142886551396</v>
      </c>
      <c r="M14">
        <v>28.232092657146065</v>
      </c>
      <c r="N14">
        <v>17.774921135308819</v>
      </c>
      <c r="O14">
        <v>0</v>
      </c>
      <c r="P14">
        <v>31.751449420231907</v>
      </c>
      <c r="Q14">
        <v>6.1255488435374144</v>
      </c>
      <c r="R14">
        <v>13.002527013177158</v>
      </c>
      <c r="S14">
        <v>8.0998363636363653</v>
      </c>
      <c r="T14">
        <v>0</v>
      </c>
      <c r="U14">
        <v>42.106621942486726</v>
      </c>
      <c r="V14">
        <v>6.3617514970059883</v>
      </c>
      <c r="W14">
        <v>12.291750000000002</v>
      </c>
      <c r="X14">
        <v>45.000696522655424</v>
      </c>
      <c r="Y14">
        <v>0</v>
      </c>
      <c r="Z14">
        <v>0</v>
      </c>
      <c r="AA14">
        <v>0</v>
      </c>
      <c r="AB14">
        <v>8.0818399999999997</v>
      </c>
      <c r="AC14">
        <v>2.9693199999999997</v>
      </c>
      <c r="AD14">
        <v>0</v>
      </c>
      <c r="AE14">
        <v>15.166195200000001</v>
      </c>
      <c r="AF14">
        <v>2.7224999999999993</v>
      </c>
      <c r="AG14">
        <v>12.287339999999999</v>
      </c>
      <c r="AH14">
        <v>18.885099999999998</v>
      </c>
      <c r="AI14">
        <v>0</v>
      </c>
      <c r="AJ14">
        <v>0</v>
      </c>
      <c r="AK14">
        <v>15.571999999999994</v>
      </c>
      <c r="AL14">
        <v>0</v>
      </c>
      <c r="AM14">
        <v>0</v>
      </c>
      <c r="AN14">
        <v>0.86085</v>
      </c>
      <c r="AO14">
        <v>5.4119520000000003</v>
      </c>
      <c r="AP14">
        <v>4.0874763241648129</v>
      </c>
      <c r="AQ14">
        <v>0</v>
      </c>
      <c r="AR14">
        <v>4.0644000000000009</v>
      </c>
      <c r="AS14">
        <v>3.0952500000000005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698.42352087552695</v>
      </c>
      <c r="DN14">
        <v>24.133648832512883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9.4143219231754145</v>
      </c>
      <c r="L15">
        <v>409.19142886551396</v>
      </c>
      <c r="M15">
        <v>28.232092657146065</v>
      </c>
      <c r="N15">
        <v>17.774921135308819</v>
      </c>
      <c r="O15">
        <v>0</v>
      </c>
      <c r="P15">
        <v>31.751449420231907</v>
      </c>
      <c r="Q15">
        <v>6.1255488435374144</v>
      </c>
      <c r="R15">
        <v>13.002527013177158</v>
      </c>
      <c r="S15">
        <v>8.0998363636363653</v>
      </c>
      <c r="T15">
        <v>0</v>
      </c>
      <c r="U15">
        <v>42.106621942486726</v>
      </c>
      <c r="V15">
        <v>6.3617514970059883</v>
      </c>
      <c r="W15">
        <v>11.174318181818181</v>
      </c>
      <c r="X15">
        <v>45.000696522655424</v>
      </c>
      <c r="Y15">
        <v>0</v>
      </c>
      <c r="Z15">
        <v>0</v>
      </c>
      <c r="AA15">
        <v>0</v>
      </c>
      <c r="AB15">
        <v>8.0818399999999997</v>
      </c>
      <c r="AC15">
        <v>2.9693199999999997</v>
      </c>
      <c r="AD15">
        <v>0</v>
      </c>
      <c r="AE15">
        <v>15.166195200000001</v>
      </c>
      <c r="AF15">
        <v>2.7224999999999993</v>
      </c>
      <c r="AG15">
        <v>12.287339999999999</v>
      </c>
      <c r="AH15">
        <v>18.885099999999998</v>
      </c>
      <c r="AI15">
        <v>0</v>
      </c>
      <c r="AJ15">
        <v>0</v>
      </c>
      <c r="AK15">
        <v>15.571999999999994</v>
      </c>
      <c r="AL15">
        <v>0</v>
      </c>
      <c r="AM15">
        <v>0</v>
      </c>
      <c r="AN15">
        <v>0.86085</v>
      </c>
      <c r="AO15">
        <v>5.4119520000000003</v>
      </c>
      <c r="AP15">
        <v>3.7337524114967033</v>
      </c>
      <c r="AQ15">
        <v>0</v>
      </c>
      <c r="AR15">
        <v>4.0644000000000009</v>
      </c>
      <c r="AS15">
        <v>3.0952500000000005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697.00152258592641</v>
      </c>
      <c r="DN15">
        <v>24.084491391263391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9.4143219231754145</v>
      </c>
      <c r="L16">
        <v>409.19142886551396</v>
      </c>
      <c r="M16">
        <v>28.232092657146065</v>
      </c>
      <c r="N16">
        <v>17.774921135308819</v>
      </c>
      <c r="O16">
        <v>0</v>
      </c>
      <c r="P16">
        <v>31.751449420231907</v>
      </c>
      <c r="Q16">
        <v>6.1255488435374144</v>
      </c>
      <c r="R16">
        <v>13.002527013177158</v>
      </c>
      <c r="S16">
        <v>8.0998363636363653</v>
      </c>
      <c r="T16">
        <v>0</v>
      </c>
      <c r="U16">
        <v>42.106621942486726</v>
      </c>
      <c r="V16">
        <v>6.3617514970059883</v>
      </c>
      <c r="W16">
        <v>11.174318181818181</v>
      </c>
      <c r="X16">
        <v>45.000696522655424</v>
      </c>
      <c r="Y16">
        <v>0</v>
      </c>
      <c r="Z16">
        <v>0</v>
      </c>
      <c r="AA16">
        <v>0</v>
      </c>
      <c r="AB16">
        <v>8.0818399999999997</v>
      </c>
      <c r="AC16">
        <v>2.9693199999999997</v>
      </c>
      <c r="AD16">
        <v>0</v>
      </c>
      <c r="AE16">
        <v>15.166195200000001</v>
      </c>
      <c r="AF16">
        <v>2.7224999999999993</v>
      </c>
      <c r="AG16">
        <v>12.287339999999999</v>
      </c>
      <c r="AH16">
        <v>18.885099999999998</v>
      </c>
      <c r="AI16">
        <v>0</v>
      </c>
      <c r="AJ16">
        <v>0</v>
      </c>
      <c r="AK16">
        <v>15.571999999999994</v>
      </c>
      <c r="AL16">
        <v>0</v>
      </c>
      <c r="AM16">
        <v>0</v>
      </c>
      <c r="AN16">
        <v>0.86085</v>
      </c>
      <c r="AO16">
        <v>5.4119520000000003</v>
      </c>
      <c r="AP16">
        <v>3.7337524114967033</v>
      </c>
      <c r="AQ16">
        <v>0</v>
      </c>
      <c r="AR16">
        <v>4.0644000000000009</v>
      </c>
      <c r="AS16">
        <v>3.0952500000000005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697.00152258592641</v>
      </c>
      <c r="DN16">
        <v>24.084491391263391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9.4143219231754145</v>
      </c>
      <c r="L17">
        <v>409.19142886551396</v>
      </c>
      <c r="M17">
        <v>28.232092657146065</v>
      </c>
      <c r="N17">
        <v>17.774921135308819</v>
      </c>
      <c r="O17">
        <v>0</v>
      </c>
      <c r="P17">
        <v>31.751449420231907</v>
      </c>
      <c r="Q17">
        <v>6.1255488435374144</v>
      </c>
      <c r="R17">
        <v>13.002527013177158</v>
      </c>
      <c r="S17">
        <v>8.0998363636363653</v>
      </c>
      <c r="T17">
        <v>0</v>
      </c>
      <c r="U17">
        <v>42.106621942486726</v>
      </c>
      <c r="V17">
        <v>6.3617514970059883</v>
      </c>
      <c r="W17">
        <v>11.174318181818181</v>
      </c>
      <c r="X17">
        <v>45.000696522655424</v>
      </c>
      <c r="Y17">
        <v>0</v>
      </c>
      <c r="Z17">
        <v>0</v>
      </c>
      <c r="AA17">
        <v>0</v>
      </c>
      <c r="AB17">
        <v>5.7259999999999991</v>
      </c>
      <c r="AC17">
        <v>2.9693199999999997</v>
      </c>
      <c r="AD17">
        <v>0</v>
      </c>
      <c r="AE17">
        <v>15.166195200000001</v>
      </c>
      <c r="AF17">
        <v>2.7224999999999993</v>
      </c>
      <c r="AG17">
        <v>12.287339999999999</v>
      </c>
      <c r="AH17">
        <v>18.885099999999998</v>
      </c>
      <c r="AI17">
        <v>0</v>
      </c>
      <c r="AJ17">
        <v>0</v>
      </c>
      <c r="AK17">
        <v>15.571999999999994</v>
      </c>
      <c r="AL17">
        <v>0</v>
      </c>
      <c r="AM17">
        <v>0</v>
      </c>
      <c r="AN17">
        <v>0.86085</v>
      </c>
      <c r="AO17">
        <v>5.4119520000000003</v>
      </c>
      <c r="AP17">
        <v>3.7337524114967033</v>
      </c>
      <c r="AQ17">
        <v>0</v>
      </c>
      <c r="AR17">
        <v>4.0644000000000009</v>
      </c>
      <c r="AS17">
        <v>3.0952500000000005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694.72436768120031</v>
      </c>
      <c r="DN17">
        <v>24.005806295989572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9.4143219231754145</v>
      </c>
      <c r="L18">
        <v>409.19142886551396</v>
      </c>
      <c r="M18">
        <v>28.232092657146065</v>
      </c>
      <c r="N18">
        <v>17.774921135308819</v>
      </c>
      <c r="O18">
        <v>0</v>
      </c>
      <c r="P18">
        <v>31.751449420231907</v>
      </c>
      <c r="Q18">
        <v>6.1336826086956515</v>
      </c>
      <c r="R18">
        <v>13.002527013177158</v>
      </c>
      <c r="S18">
        <v>8.0999739717223651</v>
      </c>
      <c r="T18">
        <v>0</v>
      </c>
      <c r="U18">
        <v>42.106621942486726</v>
      </c>
      <c r="V18">
        <v>6.3617514970059883</v>
      </c>
      <c r="W18">
        <v>11.174318181818181</v>
      </c>
      <c r="X18">
        <v>45.000696522655424</v>
      </c>
      <c r="Y18">
        <v>0</v>
      </c>
      <c r="Z18">
        <v>0</v>
      </c>
      <c r="AA18">
        <v>0</v>
      </c>
      <c r="AB18">
        <v>5.7259999999999991</v>
      </c>
      <c r="AC18">
        <v>2.9693199999999997</v>
      </c>
      <c r="AD18">
        <v>0</v>
      </c>
      <c r="AE18">
        <v>15.166195200000001</v>
      </c>
      <c r="AF18">
        <v>2.7224999999999993</v>
      </c>
      <c r="AG18">
        <v>12.287339999999999</v>
      </c>
      <c r="AH18">
        <v>18.885099999999998</v>
      </c>
      <c r="AI18">
        <v>0</v>
      </c>
      <c r="AJ18">
        <v>0</v>
      </c>
      <c r="AK18">
        <v>15.571999999999994</v>
      </c>
      <c r="AL18">
        <v>0</v>
      </c>
      <c r="AM18">
        <v>0</v>
      </c>
      <c r="AN18">
        <v>0.86085</v>
      </c>
      <c r="AO18">
        <v>5.4119520000000003</v>
      </c>
      <c r="AP18">
        <v>3.7337524114967033</v>
      </c>
      <c r="AQ18">
        <v>0</v>
      </c>
      <c r="AR18">
        <v>4.0644000000000009</v>
      </c>
      <c r="AS18">
        <v>3.0952500000000005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694.73236277241699</v>
      </c>
      <c r="DN18">
        <v>24.006082578017242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5.1106680476586224</v>
      </c>
      <c r="L19">
        <v>331.05704710632568</v>
      </c>
      <c r="M19">
        <v>28.232092657146065</v>
      </c>
      <c r="N19">
        <v>17.774921135308819</v>
      </c>
      <c r="O19">
        <v>0</v>
      </c>
      <c r="P19">
        <v>31.751449420231907</v>
      </c>
      <c r="Q19">
        <v>2</v>
      </c>
      <c r="R19">
        <v>5.9991768488745976</v>
      </c>
      <c r="S19">
        <v>1.9958634953464323</v>
      </c>
      <c r="T19">
        <v>0</v>
      </c>
      <c r="U19">
        <v>42.106621942486726</v>
      </c>
      <c r="V19">
        <v>6.3617514970059883</v>
      </c>
      <c r="W19">
        <v>11.174318181818181</v>
      </c>
      <c r="X19">
        <v>45.000696522655424</v>
      </c>
      <c r="Y19">
        <v>0</v>
      </c>
      <c r="Z19">
        <v>0</v>
      </c>
      <c r="AA19">
        <v>0</v>
      </c>
      <c r="AB19">
        <v>5.7259999999999991</v>
      </c>
      <c r="AC19">
        <v>2.9693199999999997</v>
      </c>
      <c r="AD19">
        <v>0</v>
      </c>
      <c r="AE19">
        <v>15.166195200000001</v>
      </c>
      <c r="AF19">
        <v>2.7224999999999993</v>
      </c>
      <c r="AG19">
        <v>12.287339999999999</v>
      </c>
      <c r="AH19">
        <v>18.885099999999998</v>
      </c>
      <c r="AI19">
        <v>0</v>
      </c>
      <c r="AJ19">
        <v>0</v>
      </c>
      <c r="AK19">
        <v>15.571999999999994</v>
      </c>
      <c r="AL19">
        <v>0</v>
      </c>
      <c r="AM19">
        <v>0</v>
      </c>
      <c r="AN19">
        <v>0.86085</v>
      </c>
      <c r="AO19">
        <v>5.4119520000000003</v>
      </c>
      <c r="AP19">
        <v>3.7337524114967033</v>
      </c>
      <c r="AQ19">
        <v>0</v>
      </c>
      <c r="AR19">
        <v>4.0644000000000009</v>
      </c>
      <c r="AS19">
        <v>3.0952500000000005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598.38246809457814</v>
      </c>
      <c r="DN19">
        <v>20.67679837177679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4.4692670893184134</v>
      </c>
      <c r="L20">
        <v>291.7981390293458</v>
      </c>
      <c r="M20">
        <v>28.232092657146065</v>
      </c>
      <c r="N20">
        <v>17.774921135308819</v>
      </c>
      <c r="O20">
        <v>0</v>
      </c>
      <c r="P20">
        <v>31.751449420231907</v>
      </c>
      <c r="Q20">
        <v>2</v>
      </c>
      <c r="R20">
        <v>5.9991768488745976</v>
      </c>
      <c r="S20">
        <v>1.9958634953464323</v>
      </c>
      <c r="T20">
        <v>0</v>
      </c>
      <c r="U20">
        <v>42.106621942486726</v>
      </c>
      <c r="V20">
        <v>6.3617514970059883</v>
      </c>
      <c r="W20">
        <v>11.174318181818181</v>
      </c>
      <c r="X20">
        <v>45.000696522655424</v>
      </c>
      <c r="Y20">
        <v>0</v>
      </c>
      <c r="Z20">
        <v>0</v>
      </c>
      <c r="AA20">
        <v>0</v>
      </c>
      <c r="AB20">
        <v>5.7259999999999991</v>
      </c>
      <c r="AC20">
        <v>2.9693199999999997</v>
      </c>
      <c r="AD20">
        <v>0</v>
      </c>
      <c r="AE20">
        <v>15.166195200000001</v>
      </c>
      <c r="AF20">
        <v>2.7224999999999993</v>
      </c>
      <c r="AG20">
        <v>12.287339999999999</v>
      </c>
      <c r="AH20">
        <v>18.885099999999998</v>
      </c>
      <c r="AI20">
        <v>0</v>
      </c>
      <c r="AJ20">
        <v>0</v>
      </c>
      <c r="AK20">
        <v>15.571999999999994</v>
      </c>
      <c r="AL20">
        <v>0</v>
      </c>
      <c r="AM20">
        <v>0</v>
      </c>
      <c r="AN20">
        <v>0.86085</v>
      </c>
      <c r="AO20">
        <v>5.4119520000000003</v>
      </c>
      <c r="AP20">
        <v>3.7337524114967033</v>
      </c>
      <c r="AQ20">
        <v>0</v>
      </c>
      <c r="AR20">
        <v>4.0644000000000009</v>
      </c>
      <c r="AS20">
        <v>3.0952500000000005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559.81482935544022</v>
      </c>
      <c r="DN20">
        <v>19.344128075594504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4.9968956199399619</v>
      </c>
      <c r="L21">
        <v>248.00079016061019</v>
      </c>
      <c r="M21">
        <v>28.232092657146065</v>
      </c>
      <c r="N21">
        <v>17.774921135308819</v>
      </c>
      <c r="O21">
        <v>0</v>
      </c>
      <c r="P21">
        <v>31.751449420231907</v>
      </c>
      <c r="Q21">
        <v>2</v>
      </c>
      <c r="R21">
        <v>5.9991768488745976</v>
      </c>
      <c r="S21">
        <v>1.9958634953464323</v>
      </c>
      <c r="T21">
        <v>0</v>
      </c>
      <c r="U21">
        <v>42.106621942486726</v>
      </c>
      <c r="V21">
        <v>6.3617514970059883</v>
      </c>
      <c r="W21">
        <v>11.174318181818181</v>
      </c>
      <c r="X21">
        <v>45.000696522655424</v>
      </c>
      <c r="Y21">
        <v>0</v>
      </c>
      <c r="Z21">
        <v>0</v>
      </c>
      <c r="AA21">
        <v>0</v>
      </c>
      <c r="AB21">
        <v>5.7259999999999991</v>
      </c>
      <c r="AC21">
        <v>2.9693199999999997</v>
      </c>
      <c r="AD21">
        <v>0</v>
      </c>
      <c r="AE21">
        <v>15.166195200000001</v>
      </c>
      <c r="AF21">
        <v>2.7224999999999993</v>
      </c>
      <c r="AG21">
        <v>12.287339999999999</v>
      </c>
      <c r="AH21">
        <v>18.885099999999998</v>
      </c>
      <c r="AI21">
        <v>0</v>
      </c>
      <c r="AJ21">
        <v>0</v>
      </c>
      <c r="AK21">
        <v>15.571999999999994</v>
      </c>
      <c r="AL21">
        <v>0</v>
      </c>
      <c r="AM21">
        <v>0</v>
      </c>
      <c r="AN21">
        <v>0.86085</v>
      </c>
      <c r="AO21">
        <v>5.4119520000000003</v>
      </c>
      <c r="AP21">
        <v>3.7337524114967033</v>
      </c>
      <c r="AQ21">
        <v>0</v>
      </c>
      <c r="AR21">
        <v>14.902800000000003</v>
      </c>
      <c r="AS21">
        <v>3.0952500000000005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528.46671525070587</v>
      </c>
      <c r="DN21">
        <v>18.260921842215044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4.9968956199399619</v>
      </c>
      <c r="L22">
        <v>248.00079016061019</v>
      </c>
      <c r="M22">
        <v>28.232092657146065</v>
      </c>
      <c r="N22">
        <v>17.774921135308819</v>
      </c>
      <c r="O22">
        <v>0</v>
      </c>
      <c r="P22">
        <v>31.751449420231907</v>
      </c>
      <c r="Q22">
        <v>2</v>
      </c>
      <c r="R22">
        <v>5.9991768488745976</v>
      </c>
      <c r="S22">
        <v>1.9958634953464323</v>
      </c>
      <c r="T22">
        <v>0</v>
      </c>
      <c r="U22">
        <v>42.106621942486726</v>
      </c>
      <c r="V22">
        <v>6.3617514970059883</v>
      </c>
      <c r="W22">
        <v>11.174318181818181</v>
      </c>
      <c r="X22">
        <v>45.000696522655424</v>
      </c>
      <c r="Y22">
        <v>0</v>
      </c>
      <c r="Z22">
        <v>2.0007000000000006</v>
      </c>
      <c r="AA22">
        <v>0</v>
      </c>
      <c r="AB22">
        <v>5.7259999999999991</v>
      </c>
      <c r="AC22">
        <v>2.9693199999999997</v>
      </c>
      <c r="AD22">
        <v>0</v>
      </c>
      <c r="AE22">
        <v>15.166195200000001</v>
      </c>
      <c r="AF22">
        <v>2.7224999999999993</v>
      </c>
      <c r="AG22">
        <v>12.287339999999999</v>
      </c>
      <c r="AH22">
        <v>18.885099999999998</v>
      </c>
      <c r="AI22">
        <v>0</v>
      </c>
      <c r="AJ22">
        <v>0</v>
      </c>
      <c r="AK22">
        <v>15.571999999999994</v>
      </c>
      <c r="AL22">
        <v>0</v>
      </c>
      <c r="AM22">
        <v>0</v>
      </c>
      <c r="AN22">
        <v>0.86085</v>
      </c>
      <c r="AO22">
        <v>5.4119520000000003</v>
      </c>
      <c r="AP22">
        <v>3.7337524114967033</v>
      </c>
      <c r="AQ22">
        <v>0</v>
      </c>
      <c r="AR22">
        <v>14.902800000000003</v>
      </c>
      <c r="AS22">
        <v>3.0952500000000005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530.4005917847968</v>
      </c>
      <c r="DN22">
        <v>18.327745308124133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4.9968956199399619</v>
      </c>
      <c r="L23">
        <v>306.63985241764993</v>
      </c>
      <c r="M23">
        <v>28.232092657146065</v>
      </c>
      <c r="N23">
        <v>17.774921135308819</v>
      </c>
      <c r="O23">
        <v>0</v>
      </c>
      <c r="P23">
        <v>31.751449420231907</v>
      </c>
      <c r="Q23">
        <v>6.1336826086956515</v>
      </c>
      <c r="R23">
        <v>5.9991768488745976</v>
      </c>
      <c r="S23">
        <v>8.0999739717223651</v>
      </c>
      <c r="T23">
        <v>0</v>
      </c>
      <c r="U23">
        <v>42.106621942486726</v>
      </c>
      <c r="V23">
        <v>6.3617514970059883</v>
      </c>
      <c r="W23">
        <v>11.174318181818181</v>
      </c>
      <c r="X23">
        <v>45.000696522655424</v>
      </c>
      <c r="Y23">
        <v>0</v>
      </c>
      <c r="Z23">
        <v>2.0007000000000006</v>
      </c>
      <c r="AA23">
        <v>0</v>
      </c>
      <c r="AB23">
        <v>5.7259999999999991</v>
      </c>
      <c r="AC23">
        <v>2.9693199999999997</v>
      </c>
      <c r="AD23">
        <v>0</v>
      </c>
      <c r="AE23">
        <v>15.166195200000001</v>
      </c>
      <c r="AF23">
        <v>2.7224999999999993</v>
      </c>
      <c r="AG23">
        <v>12.287339999999999</v>
      </c>
      <c r="AH23">
        <v>18.885099999999998</v>
      </c>
      <c r="AI23">
        <v>0</v>
      </c>
      <c r="AJ23">
        <v>0</v>
      </c>
      <c r="AK23">
        <v>15.571999999999994</v>
      </c>
      <c r="AL23">
        <v>0</v>
      </c>
      <c r="AM23">
        <v>0</v>
      </c>
      <c r="AN23">
        <v>0.86085</v>
      </c>
      <c r="AO23">
        <v>5.4119520000000003</v>
      </c>
      <c r="AP23">
        <v>3.7337524114967033</v>
      </c>
      <c r="AQ23">
        <v>0</v>
      </c>
      <c r="AR23">
        <v>4.0644000000000009</v>
      </c>
      <c r="AS23">
        <v>3.0952500000000005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586.50056287805955</v>
      </c>
      <c r="DN23">
        <v>20.266229556972718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9.4143219231754145</v>
      </c>
      <c r="L24">
        <v>409.19142886551396</v>
      </c>
      <c r="M24">
        <v>28.232092657146065</v>
      </c>
      <c r="N24">
        <v>17.774921135308819</v>
      </c>
      <c r="O24">
        <v>0</v>
      </c>
      <c r="P24">
        <v>31.751449420231907</v>
      </c>
      <c r="Q24">
        <v>6.1336826086956515</v>
      </c>
      <c r="R24">
        <v>12.877747699605717</v>
      </c>
      <c r="S24">
        <v>8.0999739717223651</v>
      </c>
      <c r="T24">
        <v>0</v>
      </c>
      <c r="U24">
        <v>42.106621942486726</v>
      </c>
      <c r="V24">
        <v>6.3617514970059883</v>
      </c>
      <c r="W24">
        <v>11.174318181818181</v>
      </c>
      <c r="X24">
        <v>45.000696522655424</v>
      </c>
      <c r="Y24">
        <v>0</v>
      </c>
      <c r="Z24">
        <v>2.0007000000000006</v>
      </c>
      <c r="AA24">
        <v>0</v>
      </c>
      <c r="AB24">
        <v>5.7259999999999991</v>
      </c>
      <c r="AC24">
        <v>2.9693199999999997</v>
      </c>
      <c r="AD24">
        <v>0</v>
      </c>
      <c r="AE24">
        <v>15.166195200000001</v>
      </c>
      <c r="AF24">
        <v>2.7224999999999993</v>
      </c>
      <c r="AG24">
        <v>12.287339999999999</v>
      </c>
      <c r="AH24">
        <v>18.885099999999998</v>
      </c>
      <c r="AI24">
        <v>0</v>
      </c>
      <c r="AJ24">
        <v>0</v>
      </c>
      <c r="AK24">
        <v>15.571999999999994</v>
      </c>
      <c r="AL24">
        <v>0</v>
      </c>
      <c r="AM24">
        <v>0</v>
      </c>
      <c r="AN24">
        <v>0.86085</v>
      </c>
      <c r="AO24">
        <v>5.4119520000000003</v>
      </c>
      <c r="AP24">
        <v>3.7337524114967033</v>
      </c>
      <c r="AQ24">
        <v>0</v>
      </c>
      <c r="AR24">
        <v>4.0644000000000009</v>
      </c>
      <c r="AS24">
        <v>3.0952500000000005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696.54562747102477</v>
      </c>
      <c r="DN24">
        <v>24.068738565838125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9.4143219231754145</v>
      </c>
      <c r="L25">
        <v>409.18610744116262</v>
      </c>
      <c r="M25">
        <v>28.232092657146065</v>
      </c>
      <c r="N25">
        <v>17.774921135308819</v>
      </c>
      <c r="O25">
        <v>0</v>
      </c>
      <c r="P25">
        <v>31.751449420231907</v>
      </c>
      <c r="Q25">
        <v>6.12338052642487</v>
      </c>
      <c r="R25">
        <v>13.002527013177158</v>
      </c>
      <c r="S25">
        <v>8.1001365346922789</v>
      </c>
      <c r="T25">
        <v>0</v>
      </c>
      <c r="U25">
        <v>43.491242154430012</v>
      </c>
      <c r="V25">
        <v>6.3617514970059883</v>
      </c>
      <c r="W25">
        <v>11.174318181818181</v>
      </c>
      <c r="X25">
        <v>45.000696522655424</v>
      </c>
      <c r="Y25">
        <v>0</v>
      </c>
      <c r="Z25">
        <v>2.0007000000000006</v>
      </c>
      <c r="AA25">
        <v>0</v>
      </c>
      <c r="AB25">
        <v>5.7259999999999991</v>
      </c>
      <c r="AC25">
        <v>0</v>
      </c>
      <c r="AD25">
        <v>0</v>
      </c>
      <c r="AE25">
        <v>15.166195200000001</v>
      </c>
      <c r="AF25">
        <v>2.7224999999999993</v>
      </c>
      <c r="AG25">
        <v>12.287339999999999</v>
      </c>
      <c r="AH25">
        <v>18.885099999999998</v>
      </c>
      <c r="AI25">
        <v>0</v>
      </c>
      <c r="AJ25">
        <v>0</v>
      </c>
      <c r="AK25">
        <v>15.571999999999994</v>
      </c>
      <c r="AL25">
        <v>0</v>
      </c>
      <c r="AM25">
        <v>0</v>
      </c>
      <c r="AN25">
        <v>0.86085</v>
      </c>
      <c r="AO25">
        <v>5.4119520000000003</v>
      </c>
      <c r="AP25">
        <v>3.7337524114967033</v>
      </c>
      <c r="AQ25">
        <v>0</v>
      </c>
      <c r="AR25">
        <v>4.0644000000000009</v>
      </c>
      <c r="AS25">
        <v>3.0952500000000005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695.11952385545567</v>
      </c>
      <c r="DN25">
        <v>24.01946076326962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9.4143219231754145</v>
      </c>
      <c r="L26">
        <v>409.18610744116262</v>
      </c>
      <c r="M26">
        <v>28.232092657146065</v>
      </c>
      <c r="N26">
        <v>17.774921135308819</v>
      </c>
      <c r="O26">
        <v>0</v>
      </c>
      <c r="P26">
        <v>31.751449420231907</v>
      </c>
      <c r="Q26">
        <v>6.1237681159420294</v>
      </c>
      <c r="R26">
        <v>13.002527013177158</v>
      </c>
      <c r="S26">
        <v>8.1001365346922789</v>
      </c>
      <c r="T26">
        <v>0</v>
      </c>
      <c r="U26">
        <v>45.261992514812604</v>
      </c>
      <c r="V26">
        <v>6.3617514970059883</v>
      </c>
      <c r="W26">
        <v>11.174318181818181</v>
      </c>
      <c r="X26">
        <v>45.000696522655424</v>
      </c>
      <c r="Y26">
        <v>0</v>
      </c>
      <c r="Z26">
        <v>2.0007000000000006</v>
      </c>
      <c r="AA26">
        <v>2.7384308586699171</v>
      </c>
      <c r="AB26">
        <v>2.8630000000000004</v>
      </c>
      <c r="AC26">
        <v>0</v>
      </c>
      <c r="AD26">
        <v>0</v>
      </c>
      <c r="AE26">
        <v>15.166195200000001</v>
      </c>
      <c r="AF26">
        <v>2.7224999999999993</v>
      </c>
      <c r="AG26">
        <v>12.287339999999999</v>
      </c>
      <c r="AH26">
        <v>18.885099999999998</v>
      </c>
      <c r="AI26">
        <v>0</v>
      </c>
      <c r="AJ26">
        <v>0</v>
      </c>
      <c r="AK26">
        <v>15.571999999999994</v>
      </c>
      <c r="AL26">
        <v>0</v>
      </c>
      <c r="AM26">
        <v>0</v>
      </c>
      <c r="AN26">
        <v>0.86085</v>
      </c>
      <c r="AO26">
        <v>5.4119520000000003</v>
      </c>
      <c r="AP26">
        <v>3.7337524114967033</v>
      </c>
      <c r="AQ26">
        <v>4.6391999999999989</v>
      </c>
      <c r="AR26">
        <v>4.0644000000000009</v>
      </c>
      <c r="AS26">
        <v>3.0952500000000005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701.19528619763275</v>
      </c>
      <c r="DN26">
        <v>24.22946722966228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9.4143219231754145</v>
      </c>
      <c r="L27">
        <v>409.18610744116262</v>
      </c>
      <c r="M27">
        <v>28.232092657146065</v>
      </c>
      <c r="N27">
        <v>17.774921135308819</v>
      </c>
      <c r="O27">
        <v>0</v>
      </c>
      <c r="P27">
        <v>31.751449420231907</v>
      </c>
      <c r="Q27">
        <v>6.1237681159420294</v>
      </c>
      <c r="R27">
        <v>13.002527013177158</v>
      </c>
      <c r="S27">
        <v>8.1001365346922789</v>
      </c>
      <c r="T27">
        <v>0</v>
      </c>
      <c r="U27">
        <v>46.45125128117526</v>
      </c>
      <c r="V27">
        <v>6.3617514970059883</v>
      </c>
      <c r="W27">
        <v>11.174318181818181</v>
      </c>
      <c r="X27">
        <v>45.000696522655424</v>
      </c>
      <c r="Y27">
        <v>0</v>
      </c>
      <c r="Z27">
        <v>1.0125</v>
      </c>
      <c r="AA27">
        <v>4.2894005485360651</v>
      </c>
      <c r="AB27">
        <v>2.8630000000000004</v>
      </c>
      <c r="AC27">
        <v>0</v>
      </c>
      <c r="AD27">
        <v>0</v>
      </c>
      <c r="AE27">
        <v>15.166195200000001</v>
      </c>
      <c r="AF27">
        <v>2.7224999999999993</v>
      </c>
      <c r="AG27">
        <v>12.287339999999999</v>
      </c>
      <c r="AH27">
        <v>23.243200000000002</v>
      </c>
      <c r="AI27">
        <v>0</v>
      </c>
      <c r="AJ27">
        <v>0</v>
      </c>
      <c r="AK27">
        <v>15.571999999999994</v>
      </c>
      <c r="AL27">
        <v>0</v>
      </c>
      <c r="AM27">
        <v>0</v>
      </c>
      <c r="AN27">
        <v>0.86085</v>
      </c>
      <c r="AO27">
        <v>5.4119520000000003</v>
      </c>
      <c r="AP27">
        <v>3.7337524114967033</v>
      </c>
      <c r="AQ27">
        <v>9.5490200000000005</v>
      </c>
      <c r="AR27">
        <v>4.0644000000000009</v>
      </c>
      <c r="AS27">
        <v>3.0952500000000005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711.84713322705113</v>
      </c>
      <c r="DN27">
        <v>24.597568656472699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9.4143219231754145</v>
      </c>
      <c r="L28">
        <v>409.18610744116262</v>
      </c>
      <c r="M28">
        <v>28.232092657146065</v>
      </c>
      <c r="N28">
        <v>17.774921135308819</v>
      </c>
      <c r="O28">
        <v>0</v>
      </c>
      <c r="P28">
        <v>31.751449420231907</v>
      </c>
      <c r="Q28">
        <v>6.1237681159420294</v>
      </c>
      <c r="R28">
        <v>13.002527013177158</v>
      </c>
      <c r="S28">
        <v>8.1001365346922789</v>
      </c>
      <c r="T28">
        <v>0</v>
      </c>
      <c r="U28">
        <v>47.309474994968809</v>
      </c>
      <c r="V28">
        <v>6.3617514970059883</v>
      </c>
      <c r="W28">
        <v>11.174318181818181</v>
      </c>
      <c r="X28">
        <v>45.000696522655424</v>
      </c>
      <c r="Y28">
        <v>0</v>
      </c>
      <c r="Z28">
        <v>6.0324750000000007</v>
      </c>
      <c r="AA28">
        <v>8.6030349984762875</v>
      </c>
      <c r="AB28">
        <v>2.8630000000000004</v>
      </c>
      <c r="AC28">
        <v>0</v>
      </c>
      <c r="AD28">
        <v>0</v>
      </c>
      <c r="AE28">
        <v>15.166195200000001</v>
      </c>
      <c r="AF28">
        <v>2.7224999999999993</v>
      </c>
      <c r="AG28">
        <v>12.287339999999999</v>
      </c>
      <c r="AH28">
        <v>28.705352000000001</v>
      </c>
      <c r="AI28">
        <v>0.97650000000000015</v>
      </c>
      <c r="AJ28">
        <v>0</v>
      </c>
      <c r="AK28">
        <v>15.571999999999994</v>
      </c>
      <c r="AL28">
        <v>0</v>
      </c>
      <c r="AM28">
        <v>0</v>
      </c>
      <c r="AN28">
        <v>0.86085</v>
      </c>
      <c r="AO28">
        <v>5.4119520000000003</v>
      </c>
      <c r="AP28">
        <v>3.7337524114967033</v>
      </c>
      <c r="AQ28">
        <v>9.5490200000000005</v>
      </c>
      <c r="AR28">
        <v>4.0644000000000009</v>
      </c>
      <c r="AS28">
        <v>3.0952500000000005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727.92206238562414</v>
      </c>
      <c r="DN28">
        <v>25.153124661633374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9.4143219231754145</v>
      </c>
      <c r="L29">
        <v>409.18610744116262</v>
      </c>
      <c r="M29">
        <v>28.232092657146065</v>
      </c>
      <c r="N29">
        <v>17.774921135308819</v>
      </c>
      <c r="O29">
        <v>0</v>
      </c>
      <c r="P29">
        <v>31.751449420231907</v>
      </c>
      <c r="Q29">
        <v>6.1237681159420294</v>
      </c>
      <c r="R29">
        <v>13.002527013177158</v>
      </c>
      <c r="S29">
        <v>8.1001365346922789</v>
      </c>
      <c r="T29">
        <v>0</v>
      </c>
      <c r="U29">
        <v>48.178044090519798</v>
      </c>
      <c r="V29">
        <v>6.3617514970059883</v>
      </c>
      <c r="W29">
        <v>11.174318181818181</v>
      </c>
      <c r="X29">
        <v>45.000696522655424</v>
      </c>
      <c r="Y29">
        <v>0</v>
      </c>
      <c r="Z29">
        <v>6.0324750000000007</v>
      </c>
      <c r="AA29">
        <v>8.6030349984762875</v>
      </c>
      <c r="AB29">
        <v>2.8630000000000004</v>
      </c>
      <c r="AC29">
        <v>0</v>
      </c>
      <c r="AD29">
        <v>0</v>
      </c>
      <c r="AE29">
        <v>15.166195200000001</v>
      </c>
      <c r="AF29">
        <v>2.7224999999999993</v>
      </c>
      <c r="AG29">
        <v>12.287339999999999</v>
      </c>
      <c r="AH29">
        <v>33.412100000000009</v>
      </c>
      <c r="AI29">
        <v>0.97650000000000015</v>
      </c>
      <c r="AJ29">
        <v>0</v>
      </c>
      <c r="AK29">
        <v>15.571999999999994</v>
      </c>
      <c r="AL29">
        <v>0</v>
      </c>
      <c r="AM29">
        <v>0</v>
      </c>
      <c r="AN29">
        <v>0.86085</v>
      </c>
      <c r="AO29">
        <v>5.4119520000000003</v>
      </c>
      <c r="AP29">
        <v>3.7337524114967033</v>
      </c>
      <c r="AQ29">
        <v>9.5490200000000005</v>
      </c>
      <c r="AR29">
        <v>4.0644000000000009</v>
      </c>
      <c r="AS29">
        <v>3.0952500000000005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733.31116366315814</v>
      </c>
      <c r="DN29">
        <v>25.339340479650406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9.4143219231754145</v>
      </c>
      <c r="L30">
        <v>409.18610744116262</v>
      </c>
      <c r="M30">
        <v>28.232092657146065</v>
      </c>
      <c r="N30">
        <v>17.774921135308819</v>
      </c>
      <c r="O30">
        <v>0</v>
      </c>
      <c r="P30">
        <v>31.751449420231907</v>
      </c>
      <c r="Q30">
        <v>6.1237681159420294</v>
      </c>
      <c r="R30">
        <v>13.002527013177158</v>
      </c>
      <c r="S30">
        <v>8.1001365346922789</v>
      </c>
      <c r="T30">
        <v>0</v>
      </c>
      <c r="U30">
        <v>49.037854761981805</v>
      </c>
      <c r="V30">
        <v>6.3617514970059883</v>
      </c>
      <c r="W30">
        <v>11.174318181818181</v>
      </c>
      <c r="X30">
        <v>45.000696522655424</v>
      </c>
      <c r="Y30">
        <v>0</v>
      </c>
      <c r="Z30">
        <v>6.0324750000000007</v>
      </c>
      <c r="AA30">
        <v>8.6030349984762875</v>
      </c>
      <c r="AB30">
        <v>2.8630000000000004</v>
      </c>
      <c r="AC30">
        <v>0</v>
      </c>
      <c r="AD30">
        <v>0</v>
      </c>
      <c r="AE30">
        <v>15.166195200000001</v>
      </c>
      <c r="AF30">
        <v>2.7224999999999993</v>
      </c>
      <c r="AG30">
        <v>12.287339999999999</v>
      </c>
      <c r="AH30">
        <v>33.412100000000009</v>
      </c>
      <c r="AI30">
        <v>0.97650000000000015</v>
      </c>
      <c r="AJ30">
        <v>0</v>
      </c>
      <c r="AK30">
        <v>15.571999999999994</v>
      </c>
      <c r="AL30">
        <v>0</v>
      </c>
      <c r="AM30">
        <v>0</v>
      </c>
      <c r="AN30">
        <v>0.86085</v>
      </c>
      <c r="AO30">
        <v>5.4119520000000003</v>
      </c>
      <c r="AP30">
        <v>3.7337524114967033</v>
      </c>
      <c r="AQ30">
        <v>9.5490200000000005</v>
      </c>
      <c r="AR30">
        <v>4.0644000000000009</v>
      </c>
      <c r="AS30">
        <v>3.0952500000000005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734.14225681159121</v>
      </c>
      <c r="DN30">
        <v>25.368058002679323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9.4143219231754145</v>
      </c>
      <c r="L31">
        <v>409.18610744116262</v>
      </c>
      <c r="M31">
        <v>28.232092657146065</v>
      </c>
      <c r="N31">
        <v>17.774921135308819</v>
      </c>
      <c r="O31">
        <v>0</v>
      </c>
      <c r="P31">
        <v>31.751449420231907</v>
      </c>
      <c r="Q31">
        <v>6.1237681159420294</v>
      </c>
      <c r="R31">
        <v>13.002527013177158</v>
      </c>
      <c r="S31">
        <v>8.1001365346922789</v>
      </c>
      <c r="T31">
        <v>0</v>
      </c>
      <c r="U31">
        <v>49.906423914771828</v>
      </c>
      <c r="V31">
        <v>6.3617514970059883</v>
      </c>
      <c r="W31">
        <v>11.174318181818181</v>
      </c>
      <c r="X31">
        <v>45.000696522655424</v>
      </c>
      <c r="Y31">
        <v>0</v>
      </c>
      <c r="Z31">
        <v>6.0324750000000007</v>
      </c>
      <c r="AA31">
        <v>8.6030349984762875</v>
      </c>
      <c r="AB31">
        <v>2.8630000000000004</v>
      </c>
      <c r="AC31">
        <v>0</v>
      </c>
      <c r="AD31">
        <v>0</v>
      </c>
      <c r="AE31">
        <v>15.166195200000001</v>
      </c>
      <c r="AF31">
        <v>2.7224999999999993</v>
      </c>
      <c r="AG31">
        <v>12.287339999999999</v>
      </c>
      <c r="AH31">
        <v>33.412100000000009</v>
      </c>
      <c r="AI31">
        <v>0.97650000000000015</v>
      </c>
      <c r="AJ31">
        <v>0</v>
      </c>
      <c r="AK31">
        <v>15.571999999999994</v>
      </c>
      <c r="AL31">
        <v>0</v>
      </c>
      <c r="AM31">
        <v>0</v>
      </c>
      <c r="AN31">
        <v>0.86085</v>
      </c>
      <c r="AO31">
        <v>5.4119520000000003</v>
      </c>
      <c r="AP31">
        <v>3.7337524114967033</v>
      </c>
      <c r="AQ31">
        <v>4.7745099999999994</v>
      </c>
      <c r="AR31">
        <v>4.0644000000000009</v>
      </c>
      <c r="AS31">
        <v>3.0952500000000005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730.36677441937127</v>
      </c>
      <c r="DN31">
        <v>25.237599547689175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9.4143219231754145</v>
      </c>
      <c r="L32">
        <v>409.18610744116262</v>
      </c>
      <c r="M32">
        <v>28.232092657146065</v>
      </c>
      <c r="N32">
        <v>17.774921135308819</v>
      </c>
      <c r="O32">
        <v>0</v>
      </c>
      <c r="P32">
        <v>31.751449420231907</v>
      </c>
      <c r="Q32">
        <v>6.1237681159420294</v>
      </c>
      <c r="R32">
        <v>13.002527013177158</v>
      </c>
      <c r="S32">
        <v>8.1001365346922789</v>
      </c>
      <c r="T32">
        <v>0</v>
      </c>
      <c r="U32">
        <v>50.766234603601355</v>
      </c>
      <c r="V32">
        <v>6.3617514970059883</v>
      </c>
      <c r="W32">
        <v>11.174318181818181</v>
      </c>
      <c r="X32">
        <v>45.000696522655424</v>
      </c>
      <c r="Y32">
        <v>0</v>
      </c>
      <c r="Z32">
        <v>2.0007000000000006</v>
      </c>
      <c r="AA32">
        <v>8.6030349984762875</v>
      </c>
      <c r="AB32">
        <v>2.8630000000000004</v>
      </c>
      <c r="AC32">
        <v>0</v>
      </c>
      <c r="AD32">
        <v>0</v>
      </c>
      <c r="AE32">
        <v>15.166195200000001</v>
      </c>
      <c r="AF32">
        <v>2.7224999999999993</v>
      </c>
      <c r="AG32">
        <v>12.287339999999999</v>
      </c>
      <c r="AH32">
        <v>33.412100000000009</v>
      </c>
      <c r="AI32">
        <v>0.97650000000000015</v>
      </c>
      <c r="AJ32">
        <v>0</v>
      </c>
      <c r="AK32">
        <v>15.571999999999994</v>
      </c>
      <c r="AL32">
        <v>0</v>
      </c>
      <c r="AM32">
        <v>0</v>
      </c>
      <c r="AN32">
        <v>0.86085</v>
      </c>
      <c r="AO32">
        <v>5.4119520000000003</v>
      </c>
      <c r="AP32">
        <v>3.7337524114967033</v>
      </c>
      <c r="AQ32">
        <v>0</v>
      </c>
      <c r="AR32">
        <v>4.0644000000000009</v>
      </c>
      <c r="AS32">
        <v>3.3015999999999996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722.8851705363046</v>
      </c>
      <c r="DN32">
        <v>24.97907911958557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9.538551015198971</v>
      </c>
      <c r="L33">
        <v>409.19142886551396</v>
      </c>
      <c r="M33">
        <v>28.232092657146065</v>
      </c>
      <c r="N33">
        <v>17.774921135308819</v>
      </c>
      <c r="O33">
        <v>0</v>
      </c>
      <c r="P33">
        <v>31.751449420231907</v>
      </c>
      <c r="Q33">
        <v>6.1255488435374144</v>
      </c>
      <c r="R33">
        <v>13.002527013177158</v>
      </c>
      <c r="S33">
        <v>8.3794332764811479</v>
      </c>
      <c r="T33">
        <v>0</v>
      </c>
      <c r="U33">
        <v>51.62604515692724</v>
      </c>
      <c r="V33">
        <v>6.3617514970059883</v>
      </c>
      <c r="W33">
        <v>11.174318181818181</v>
      </c>
      <c r="X33">
        <v>45.000696522655424</v>
      </c>
      <c r="Y33">
        <v>0</v>
      </c>
      <c r="Z33">
        <v>2.0007000000000006</v>
      </c>
      <c r="AA33">
        <v>8.6030349984762875</v>
      </c>
      <c r="AB33">
        <v>2.8630000000000004</v>
      </c>
      <c r="AC33">
        <v>0</v>
      </c>
      <c r="AD33">
        <v>0</v>
      </c>
      <c r="AE33">
        <v>15.166195200000001</v>
      </c>
      <c r="AF33">
        <v>2.7224999999999993</v>
      </c>
      <c r="AG33">
        <v>12.287339999999999</v>
      </c>
      <c r="AH33">
        <v>28.705352000000001</v>
      </c>
      <c r="AI33">
        <v>0.97650000000000015</v>
      </c>
      <c r="AJ33">
        <v>0</v>
      </c>
      <c r="AK33">
        <v>15.571999999999994</v>
      </c>
      <c r="AL33">
        <v>0</v>
      </c>
      <c r="AM33">
        <v>0</v>
      </c>
      <c r="AN33">
        <v>0.86085</v>
      </c>
      <c r="AO33">
        <v>4.9609560000000013</v>
      </c>
      <c r="AP33">
        <v>3.7337524114967033</v>
      </c>
      <c r="AQ33">
        <v>0</v>
      </c>
      <c r="AR33">
        <v>14.902800000000003</v>
      </c>
      <c r="AS33">
        <v>9.9460699999999989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736.02664329623826</v>
      </c>
      <c r="DN33">
        <v>25.433170898736705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9.4143180967607147</v>
      </c>
      <c r="L34">
        <v>409.19142886551396</v>
      </c>
      <c r="M34">
        <v>28.232092657146065</v>
      </c>
      <c r="N34">
        <v>17.774921135308819</v>
      </c>
      <c r="O34">
        <v>0</v>
      </c>
      <c r="P34">
        <v>31.751449420231907</v>
      </c>
      <c r="Q34">
        <v>6.1255488435374144</v>
      </c>
      <c r="R34">
        <v>13.002527013177158</v>
      </c>
      <c r="S34">
        <v>8.0998363636363653</v>
      </c>
      <c r="T34">
        <v>0</v>
      </c>
      <c r="U34">
        <v>52.493027421695494</v>
      </c>
      <c r="V34">
        <v>6.3617514970059883</v>
      </c>
      <c r="W34">
        <v>11.174318181818181</v>
      </c>
      <c r="X34">
        <v>45.000696522655424</v>
      </c>
      <c r="Y34">
        <v>0</v>
      </c>
      <c r="Z34">
        <v>2.0007000000000006</v>
      </c>
      <c r="AA34">
        <v>8.6030349984762875</v>
      </c>
      <c r="AB34">
        <v>2.8630000000000004</v>
      </c>
      <c r="AC34">
        <v>0</v>
      </c>
      <c r="AD34">
        <v>0</v>
      </c>
      <c r="AE34">
        <v>15.166195200000001</v>
      </c>
      <c r="AF34">
        <v>2.7224999999999993</v>
      </c>
      <c r="AG34">
        <v>12.287339999999999</v>
      </c>
      <c r="AH34">
        <v>26.148600000000005</v>
      </c>
      <c r="AI34">
        <v>0.97650000000000015</v>
      </c>
      <c r="AJ34">
        <v>0</v>
      </c>
      <c r="AK34">
        <v>15.571999999999994</v>
      </c>
      <c r="AL34">
        <v>0</v>
      </c>
      <c r="AM34">
        <v>0</v>
      </c>
      <c r="AN34">
        <v>0.86085</v>
      </c>
      <c r="AO34">
        <v>4.9609560000000013</v>
      </c>
      <c r="AP34">
        <v>3.7337524114967033</v>
      </c>
      <c r="AQ34">
        <v>0</v>
      </c>
      <c r="AR34">
        <v>14.902800000000003</v>
      </c>
      <c r="AS34">
        <v>9.9460699999999989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734.00296999157183</v>
      </c>
      <c r="DN34">
        <v>25.363244636888403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4.9968722933307665</v>
      </c>
      <c r="L35">
        <v>325.02633535759588</v>
      </c>
      <c r="M35">
        <v>28.232092657146065</v>
      </c>
      <c r="N35">
        <v>17.774921135308819</v>
      </c>
      <c r="O35">
        <v>0</v>
      </c>
      <c r="P35">
        <v>31.751449420231907</v>
      </c>
      <c r="Q35">
        <v>6.1336826086956515</v>
      </c>
      <c r="R35">
        <v>13.002527013177158</v>
      </c>
      <c r="S35">
        <v>8.0999739717223651</v>
      </c>
      <c r="T35">
        <v>0</v>
      </c>
      <c r="U35">
        <v>53.230088396637051</v>
      </c>
      <c r="V35">
        <v>6.3617514970059883</v>
      </c>
      <c r="W35">
        <v>11.174318181818181</v>
      </c>
      <c r="X35">
        <v>45.000696522655424</v>
      </c>
      <c r="Y35">
        <v>0</v>
      </c>
      <c r="Z35">
        <v>2.0007000000000006</v>
      </c>
      <c r="AA35">
        <v>8.6030349984762875</v>
      </c>
      <c r="AB35">
        <v>2.8630000000000004</v>
      </c>
      <c r="AC35">
        <v>0</v>
      </c>
      <c r="AD35">
        <v>0</v>
      </c>
      <c r="AE35">
        <v>15.166195200000001</v>
      </c>
      <c r="AF35">
        <v>2.7224999999999993</v>
      </c>
      <c r="AG35">
        <v>12.287339999999999</v>
      </c>
      <c r="AH35">
        <v>20.337800000000005</v>
      </c>
      <c r="AI35">
        <v>2.3435999999999999</v>
      </c>
      <c r="AJ35">
        <v>0</v>
      </c>
      <c r="AK35">
        <v>15.571999999999994</v>
      </c>
      <c r="AL35">
        <v>0</v>
      </c>
      <c r="AM35">
        <v>0</v>
      </c>
      <c r="AN35">
        <v>0.86085</v>
      </c>
      <c r="AO35">
        <v>4.9609560000000013</v>
      </c>
      <c r="AP35">
        <v>3.7337524114967033</v>
      </c>
      <c r="AQ35">
        <v>0</v>
      </c>
      <c r="AR35">
        <v>4.0644000000000009</v>
      </c>
      <c r="AS35">
        <v>9.9460699999999989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634.32784781344105</v>
      </c>
      <c r="DN35">
        <v>21.919059851857011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4.9969084671857624</v>
      </c>
      <c r="L36">
        <v>311.79824612019871</v>
      </c>
      <c r="M36">
        <v>28.232092657146065</v>
      </c>
      <c r="N36">
        <v>17.774921135308819</v>
      </c>
      <c r="O36">
        <v>0</v>
      </c>
      <c r="P36">
        <v>31.751449420231907</v>
      </c>
      <c r="Q36">
        <v>6.1336826086956515</v>
      </c>
      <c r="R36">
        <v>13.002527013177158</v>
      </c>
      <c r="S36">
        <v>8.0999739717223651</v>
      </c>
      <c r="T36">
        <v>0</v>
      </c>
      <c r="U36">
        <v>53.321605011755601</v>
      </c>
      <c r="V36">
        <v>6.3617514970059883</v>
      </c>
      <c r="W36">
        <v>11.174318181818181</v>
      </c>
      <c r="X36">
        <v>45.000696522655424</v>
      </c>
      <c r="Y36">
        <v>0</v>
      </c>
      <c r="Z36">
        <v>2.0007000000000006</v>
      </c>
      <c r="AA36">
        <v>4.2894005485360651</v>
      </c>
      <c r="AB36">
        <v>2.8630000000000004</v>
      </c>
      <c r="AC36">
        <v>0</v>
      </c>
      <c r="AD36">
        <v>0</v>
      </c>
      <c r="AE36">
        <v>15.166195200000001</v>
      </c>
      <c r="AF36">
        <v>2.7224999999999993</v>
      </c>
      <c r="AG36">
        <v>12.287339999999999</v>
      </c>
      <c r="AH36">
        <v>20.337800000000005</v>
      </c>
      <c r="AI36">
        <v>3.5154000000000001</v>
      </c>
      <c r="AJ36">
        <v>0</v>
      </c>
      <c r="AK36">
        <v>15.571999999999994</v>
      </c>
      <c r="AL36">
        <v>0</v>
      </c>
      <c r="AM36">
        <v>0</v>
      </c>
      <c r="AN36">
        <v>0.86085</v>
      </c>
      <c r="AO36">
        <v>4.9609560000000013</v>
      </c>
      <c r="AP36">
        <v>3.7337524114967033</v>
      </c>
      <c r="AQ36">
        <v>0</v>
      </c>
      <c r="AR36">
        <v>4.0644000000000009</v>
      </c>
      <c r="AS36">
        <v>9.9460699999999989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618.59327237953948</v>
      </c>
      <c r="DN36">
        <v>21.375264387394896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5.1934025305465363</v>
      </c>
      <c r="L37">
        <v>313.14018468004917</v>
      </c>
      <c r="M37">
        <v>28.232092657146065</v>
      </c>
      <c r="N37">
        <v>17.774921135308819</v>
      </c>
      <c r="O37">
        <v>0</v>
      </c>
      <c r="P37">
        <v>31.751449420231907</v>
      </c>
      <c r="Q37">
        <v>2.0302595000000001</v>
      </c>
      <c r="R37">
        <v>13.457648821419797</v>
      </c>
      <c r="S37">
        <v>1.9958634953464323</v>
      </c>
      <c r="T37">
        <v>0</v>
      </c>
      <c r="U37">
        <v>53.321605011755601</v>
      </c>
      <c r="V37">
        <v>6.3617514970059883</v>
      </c>
      <c r="W37">
        <v>11.174318181818181</v>
      </c>
      <c r="X37">
        <v>45.000696522655424</v>
      </c>
      <c r="Y37">
        <v>0</v>
      </c>
      <c r="Z37">
        <v>2.0007000000000006</v>
      </c>
      <c r="AA37">
        <v>4.2894005485360651</v>
      </c>
      <c r="AB37">
        <v>2.8630000000000004</v>
      </c>
      <c r="AC37">
        <v>0</v>
      </c>
      <c r="AD37">
        <v>0</v>
      </c>
      <c r="AE37">
        <v>15.166195200000001</v>
      </c>
      <c r="AF37">
        <v>2.7224999999999993</v>
      </c>
      <c r="AG37">
        <v>12.287339999999999</v>
      </c>
      <c r="AH37">
        <v>20.337800000000005</v>
      </c>
      <c r="AI37">
        <v>15.050599200000002</v>
      </c>
      <c r="AJ37">
        <v>0</v>
      </c>
      <c r="AK37">
        <v>15.571999999999994</v>
      </c>
      <c r="AL37">
        <v>0</v>
      </c>
      <c r="AM37">
        <v>0</v>
      </c>
      <c r="AN37">
        <v>0.86085</v>
      </c>
      <c r="AO37">
        <v>4.9609560000000013</v>
      </c>
      <c r="AP37">
        <v>3.7337524114967033</v>
      </c>
      <c r="AQ37">
        <v>0</v>
      </c>
      <c r="AR37">
        <v>4.0644000000000009</v>
      </c>
      <c r="AS37">
        <v>9.9460699999999989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621.80356377614908</v>
      </c>
      <c r="DN37">
        <v>21.486193037167457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5.0589385257286175</v>
      </c>
      <c r="L38">
        <v>313.14018468004917</v>
      </c>
      <c r="M38">
        <v>28.232092657146065</v>
      </c>
      <c r="N38">
        <v>17.774921135308819</v>
      </c>
      <c r="O38">
        <v>0</v>
      </c>
      <c r="P38">
        <v>31.751449420231907</v>
      </c>
      <c r="Q38">
        <v>2</v>
      </c>
      <c r="R38">
        <v>13.010938717876305</v>
      </c>
      <c r="S38">
        <v>4.1065073003861006</v>
      </c>
      <c r="T38">
        <v>0</v>
      </c>
      <c r="U38">
        <v>53.321605011755601</v>
      </c>
      <c r="V38">
        <v>6.3617514970059883</v>
      </c>
      <c r="W38">
        <v>11.174318181818181</v>
      </c>
      <c r="X38">
        <v>45.000696522655424</v>
      </c>
      <c r="Y38">
        <v>0</v>
      </c>
      <c r="Z38">
        <v>2.0007000000000006</v>
      </c>
      <c r="AA38">
        <v>3.635085210623783</v>
      </c>
      <c r="AB38">
        <v>2.8630000000000004</v>
      </c>
      <c r="AC38">
        <v>0</v>
      </c>
      <c r="AD38">
        <v>0</v>
      </c>
      <c r="AE38">
        <v>15.166195200000001</v>
      </c>
      <c r="AF38">
        <v>2.7224999999999993</v>
      </c>
      <c r="AG38">
        <v>12.287339999999999</v>
      </c>
      <c r="AH38">
        <v>20.337800000000005</v>
      </c>
      <c r="AI38">
        <v>15.050599200000002</v>
      </c>
      <c r="AJ38">
        <v>0</v>
      </c>
      <c r="AK38">
        <v>15.571999999999994</v>
      </c>
      <c r="AL38">
        <v>0</v>
      </c>
      <c r="AM38">
        <v>0</v>
      </c>
      <c r="AN38">
        <v>0.86085</v>
      </c>
      <c r="AO38">
        <v>4.9609560000000013</v>
      </c>
      <c r="AP38">
        <v>3.7337524114967033</v>
      </c>
      <c r="AQ38">
        <v>0</v>
      </c>
      <c r="AR38">
        <v>4.0644000000000009</v>
      </c>
      <c r="AS38">
        <v>9.9460699999999989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622.62025415544747</v>
      </c>
      <c r="DN38">
        <v>21.514397516634968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4.9969400244798026</v>
      </c>
      <c r="L39">
        <v>315.96717893307044</v>
      </c>
      <c r="M39">
        <v>28.232092657146065</v>
      </c>
      <c r="N39">
        <v>17.774921135308819</v>
      </c>
      <c r="O39">
        <v>0</v>
      </c>
      <c r="P39">
        <v>31.751449420231907</v>
      </c>
      <c r="Q39">
        <v>2</v>
      </c>
      <c r="R39">
        <v>13.010938717876305</v>
      </c>
      <c r="S39">
        <v>2.979597176470588</v>
      </c>
      <c r="T39">
        <v>0</v>
      </c>
      <c r="U39">
        <v>53.321605011755601</v>
      </c>
      <c r="V39">
        <v>6.3617514970059883</v>
      </c>
      <c r="W39">
        <v>11.174318181818181</v>
      </c>
      <c r="X39">
        <v>45.000696522655424</v>
      </c>
      <c r="Y39">
        <v>0</v>
      </c>
      <c r="Z39">
        <v>2.0007000000000006</v>
      </c>
      <c r="AA39">
        <v>3.3927461965821974</v>
      </c>
      <c r="AB39">
        <v>2.8630000000000004</v>
      </c>
      <c r="AC39">
        <v>0</v>
      </c>
      <c r="AD39">
        <v>0</v>
      </c>
      <c r="AE39">
        <v>15.166195200000001</v>
      </c>
      <c r="AF39">
        <v>2.7224999999999993</v>
      </c>
      <c r="AG39">
        <v>12.287339999999999</v>
      </c>
      <c r="AH39">
        <v>20.337800000000005</v>
      </c>
      <c r="AI39">
        <v>15.050599200000002</v>
      </c>
      <c r="AJ39">
        <v>0</v>
      </c>
      <c r="AK39">
        <v>15.571999999999994</v>
      </c>
      <c r="AL39">
        <v>0</v>
      </c>
      <c r="AM39">
        <v>0</v>
      </c>
      <c r="AN39">
        <v>0.86085</v>
      </c>
      <c r="AO39">
        <v>4.9609560000000013</v>
      </c>
      <c r="AP39">
        <v>3.7337524114967033</v>
      </c>
      <c r="AQ39">
        <v>0</v>
      </c>
      <c r="AR39">
        <v>4.0644000000000009</v>
      </c>
      <c r="AS39">
        <v>3.3015999999999996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617.54684349840841</v>
      </c>
      <c r="DN39">
        <v>21.339084787489426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4.9969400244798026</v>
      </c>
      <c r="L40">
        <v>315.96717893307044</v>
      </c>
      <c r="M40">
        <v>28.232092657146065</v>
      </c>
      <c r="N40">
        <v>17.774921135308819</v>
      </c>
      <c r="O40">
        <v>0</v>
      </c>
      <c r="P40">
        <v>31.751449420231907</v>
      </c>
      <c r="Q40">
        <v>2</v>
      </c>
      <c r="R40">
        <v>13.002527013177158</v>
      </c>
      <c r="S40">
        <v>2.979338558823529</v>
      </c>
      <c r="T40">
        <v>0</v>
      </c>
      <c r="U40">
        <v>53.321605011755601</v>
      </c>
      <c r="V40">
        <v>6.3617514970059883</v>
      </c>
      <c r="W40">
        <v>11.174318181818181</v>
      </c>
      <c r="X40">
        <v>45.000696522655424</v>
      </c>
      <c r="Y40">
        <v>0</v>
      </c>
      <c r="Z40">
        <v>2.0007000000000006</v>
      </c>
      <c r="AA40">
        <v>2.9323020699031845</v>
      </c>
      <c r="AB40">
        <v>2.8630000000000004</v>
      </c>
      <c r="AC40">
        <v>0</v>
      </c>
      <c r="AD40">
        <v>0</v>
      </c>
      <c r="AE40">
        <v>15.166195200000001</v>
      </c>
      <c r="AF40">
        <v>2.7224999999999993</v>
      </c>
      <c r="AG40">
        <v>12.287339999999999</v>
      </c>
      <c r="AH40">
        <v>20.337800000000005</v>
      </c>
      <c r="AI40">
        <v>15.050599200000002</v>
      </c>
      <c r="AJ40">
        <v>0</v>
      </c>
      <c r="AK40">
        <v>15.571999999999994</v>
      </c>
      <c r="AL40">
        <v>0</v>
      </c>
      <c r="AM40">
        <v>0</v>
      </c>
      <c r="AN40">
        <v>0.86085</v>
      </c>
      <c r="AO40">
        <v>4.9609560000000013</v>
      </c>
      <c r="AP40">
        <v>3.7337524114967033</v>
      </c>
      <c r="AQ40">
        <v>0</v>
      </c>
      <c r="AR40">
        <v>5.4192000000000018</v>
      </c>
      <c r="AS40">
        <v>3.0952500000000005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618.20349924104596</v>
      </c>
      <c r="DN40">
        <v>21.361764595826727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9.4969993692781287</v>
      </c>
      <c r="L41">
        <v>315.96055134386961</v>
      </c>
      <c r="M41">
        <v>28.232092657146065</v>
      </c>
      <c r="N41">
        <v>17.774921135308819</v>
      </c>
      <c r="O41">
        <v>0</v>
      </c>
      <c r="P41">
        <v>31.751449420231907</v>
      </c>
      <c r="Q41">
        <v>2</v>
      </c>
      <c r="R41">
        <v>13.455944652969247</v>
      </c>
      <c r="S41">
        <v>1.998849252013809</v>
      </c>
      <c r="T41">
        <v>0</v>
      </c>
      <c r="U41">
        <v>53.527359504254761</v>
      </c>
      <c r="V41">
        <v>5.8905183049351582</v>
      </c>
      <c r="W41">
        <v>13.190676016602504</v>
      </c>
      <c r="X41">
        <v>45.000696522655424</v>
      </c>
      <c r="Y41">
        <v>0</v>
      </c>
      <c r="Z41">
        <v>2.0007000000000006</v>
      </c>
      <c r="AA41">
        <v>0</v>
      </c>
      <c r="AB41">
        <v>2.8630000000000004</v>
      </c>
      <c r="AC41">
        <v>0</v>
      </c>
      <c r="AD41">
        <v>0</v>
      </c>
      <c r="AE41">
        <v>15.166195200000001</v>
      </c>
      <c r="AF41">
        <v>2.7224999999999993</v>
      </c>
      <c r="AG41">
        <v>12.287339999999999</v>
      </c>
      <c r="AH41">
        <v>20.337800000000005</v>
      </c>
      <c r="AI41">
        <v>15.050599200000002</v>
      </c>
      <c r="AJ41">
        <v>0</v>
      </c>
      <c r="AK41">
        <v>15.571999999999994</v>
      </c>
      <c r="AL41">
        <v>0</v>
      </c>
      <c r="AM41">
        <v>0</v>
      </c>
      <c r="AN41">
        <v>0.86085</v>
      </c>
      <c r="AO41">
        <v>4.9609560000000013</v>
      </c>
      <c r="AP41">
        <v>3.7337524114967033</v>
      </c>
      <c r="AQ41">
        <v>0</v>
      </c>
      <c r="AR41">
        <v>14.902800000000003</v>
      </c>
      <c r="AS41">
        <v>3.0952500000000005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630.06233389910153</v>
      </c>
      <c r="DN41">
        <v>21.771467091660465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9.7351541600856351</v>
      </c>
      <c r="L42">
        <v>316.86038197461033</v>
      </c>
      <c r="M42">
        <v>28.232092657146065</v>
      </c>
      <c r="N42">
        <v>17.774921135308819</v>
      </c>
      <c r="O42">
        <v>0</v>
      </c>
      <c r="P42">
        <v>31.751449420231907</v>
      </c>
      <c r="Q42">
        <v>2</v>
      </c>
      <c r="R42">
        <v>13.010938717876305</v>
      </c>
      <c r="S42">
        <v>1.998849252013809</v>
      </c>
      <c r="T42">
        <v>0</v>
      </c>
      <c r="U42">
        <v>53.52929501052445</v>
      </c>
      <c r="V42">
        <v>4.409084139985108</v>
      </c>
      <c r="W42">
        <v>13.407954545454547</v>
      </c>
      <c r="X42">
        <v>45.000696522655424</v>
      </c>
      <c r="Y42">
        <v>0</v>
      </c>
      <c r="Z42">
        <v>2.0007000000000006</v>
      </c>
      <c r="AA42">
        <v>0</v>
      </c>
      <c r="AB42">
        <v>2.8630000000000004</v>
      </c>
      <c r="AC42">
        <v>0</v>
      </c>
      <c r="AD42">
        <v>0</v>
      </c>
      <c r="AE42">
        <v>15.166195200000001</v>
      </c>
      <c r="AF42">
        <v>2.7224999999999993</v>
      </c>
      <c r="AG42">
        <v>12.287339999999999</v>
      </c>
      <c r="AH42">
        <v>20.337800000000005</v>
      </c>
      <c r="AI42">
        <v>15.050599200000002</v>
      </c>
      <c r="AJ42">
        <v>0</v>
      </c>
      <c r="AK42">
        <v>15.571999999999994</v>
      </c>
      <c r="AL42">
        <v>0</v>
      </c>
      <c r="AM42">
        <v>0</v>
      </c>
      <c r="AN42">
        <v>0.86085</v>
      </c>
      <c r="AO42">
        <v>4.9609560000000013</v>
      </c>
      <c r="AP42">
        <v>3.7337524114967033</v>
      </c>
      <c r="AQ42">
        <v>0</v>
      </c>
      <c r="AR42">
        <v>14.902800000000003</v>
      </c>
      <c r="AS42">
        <v>3.0952500000000005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629.51210589606603</v>
      </c>
      <c r="DN42">
        <v>21.752454451322965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9.7350408754177131</v>
      </c>
      <c r="L43">
        <v>316.86038197461033</v>
      </c>
      <c r="M43">
        <v>28.232092657146065</v>
      </c>
      <c r="N43">
        <v>17.774921135308819</v>
      </c>
      <c r="O43">
        <v>0</v>
      </c>
      <c r="P43">
        <v>31.751449420231907</v>
      </c>
      <c r="Q43">
        <v>2</v>
      </c>
      <c r="R43">
        <v>13.010938717876305</v>
      </c>
      <c r="S43">
        <v>2.0582310145089284</v>
      </c>
      <c r="T43">
        <v>0</v>
      </c>
      <c r="U43">
        <v>53.52929501052445</v>
      </c>
      <c r="V43">
        <v>4.409084139985108</v>
      </c>
      <c r="W43">
        <v>13.407954545454547</v>
      </c>
      <c r="X43">
        <v>45.000696522655424</v>
      </c>
      <c r="Y43">
        <v>0</v>
      </c>
      <c r="Z43">
        <v>2.0007000000000006</v>
      </c>
      <c r="AA43">
        <v>0</v>
      </c>
      <c r="AB43">
        <v>2.8630000000000004</v>
      </c>
      <c r="AC43">
        <v>0</v>
      </c>
      <c r="AD43">
        <v>0</v>
      </c>
      <c r="AE43">
        <v>15.166195200000001</v>
      </c>
      <c r="AF43">
        <v>2.7224999999999993</v>
      </c>
      <c r="AG43">
        <v>12.287339999999999</v>
      </c>
      <c r="AH43">
        <v>20.337800000000005</v>
      </c>
      <c r="AI43">
        <v>1.5623999999999998</v>
      </c>
      <c r="AJ43">
        <v>0</v>
      </c>
      <c r="AK43">
        <v>15.571999999999994</v>
      </c>
      <c r="AL43">
        <v>0</v>
      </c>
      <c r="AM43">
        <v>0</v>
      </c>
      <c r="AN43">
        <v>0.86085</v>
      </c>
      <c r="AO43">
        <v>4.9609560000000013</v>
      </c>
      <c r="AP43">
        <v>3.7337524114967033</v>
      </c>
      <c r="AQ43">
        <v>0</v>
      </c>
      <c r="AR43">
        <v>5.4192000000000018</v>
      </c>
      <c r="AS43">
        <v>3.3015999999999996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607.56431145383453</v>
      </c>
      <c r="DN43">
        <v>20.994068171381898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9.4143187811831783</v>
      </c>
      <c r="L44">
        <v>316.86038197461033</v>
      </c>
      <c r="M44">
        <v>28.232092657146065</v>
      </c>
      <c r="N44">
        <v>17.774921135308819</v>
      </c>
      <c r="O44">
        <v>0</v>
      </c>
      <c r="P44">
        <v>31.751449420231907</v>
      </c>
      <c r="Q44">
        <v>2</v>
      </c>
      <c r="R44">
        <v>13.010938717876305</v>
      </c>
      <c r="S44">
        <v>2.0582310145089284</v>
      </c>
      <c r="T44">
        <v>0</v>
      </c>
      <c r="U44">
        <v>53.52929501052445</v>
      </c>
      <c r="V44">
        <v>4.409084139985108</v>
      </c>
      <c r="W44">
        <v>13.407954545454547</v>
      </c>
      <c r="X44">
        <v>45.000696522655424</v>
      </c>
      <c r="Y44">
        <v>0</v>
      </c>
      <c r="Z44">
        <v>2.0007000000000006</v>
      </c>
      <c r="AA44">
        <v>0</v>
      </c>
      <c r="AB44">
        <v>2.8630000000000004</v>
      </c>
      <c r="AC44">
        <v>0</v>
      </c>
      <c r="AD44">
        <v>0</v>
      </c>
      <c r="AE44">
        <v>15.166195200000001</v>
      </c>
      <c r="AF44">
        <v>2.7224999999999993</v>
      </c>
      <c r="AG44">
        <v>12.287339999999999</v>
      </c>
      <c r="AH44">
        <v>20.337800000000005</v>
      </c>
      <c r="AI44">
        <v>0</v>
      </c>
      <c r="AJ44">
        <v>0</v>
      </c>
      <c r="AK44">
        <v>15.571999999999994</v>
      </c>
      <c r="AL44">
        <v>0</v>
      </c>
      <c r="AM44">
        <v>0</v>
      </c>
      <c r="AN44">
        <v>0.86085</v>
      </c>
      <c r="AO44">
        <v>4.9609560000000013</v>
      </c>
      <c r="AP44">
        <v>3.7337524114967033</v>
      </c>
      <c r="AQ44">
        <v>0</v>
      </c>
      <c r="AR44">
        <v>4.0644000000000009</v>
      </c>
      <c r="AS44">
        <v>3.3015999999999996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604.43453620669482</v>
      </c>
      <c r="DN44">
        <v>20.885921324286855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9.4142697963527322</v>
      </c>
      <c r="L45">
        <v>331.05348559551993</v>
      </c>
      <c r="M45">
        <v>28.232092657146065</v>
      </c>
      <c r="N45">
        <v>17.774921135308819</v>
      </c>
      <c r="O45">
        <v>0</v>
      </c>
      <c r="P45">
        <v>31.751449420231907</v>
      </c>
      <c r="Q45">
        <v>2</v>
      </c>
      <c r="R45">
        <v>13.010938717876305</v>
      </c>
      <c r="S45">
        <v>1.998849252013809</v>
      </c>
      <c r="T45">
        <v>0</v>
      </c>
      <c r="U45">
        <v>53.52929501052445</v>
      </c>
      <c r="V45">
        <v>4.409084139985108</v>
      </c>
      <c r="W45">
        <v>13.411129528771015</v>
      </c>
      <c r="X45">
        <v>45.000696522655424</v>
      </c>
      <c r="Y45">
        <v>0</v>
      </c>
      <c r="Z45">
        <v>2.0007000000000006</v>
      </c>
      <c r="AA45">
        <v>0</v>
      </c>
      <c r="AB45">
        <v>2.8630000000000004</v>
      </c>
      <c r="AC45">
        <v>0</v>
      </c>
      <c r="AD45">
        <v>0</v>
      </c>
      <c r="AE45">
        <v>15.166195200000001</v>
      </c>
      <c r="AF45">
        <v>2.7224999999999993</v>
      </c>
      <c r="AG45">
        <v>12.287339999999999</v>
      </c>
      <c r="AH45">
        <v>20.337800000000005</v>
      </c>
      <c r="AI45">
        <v>0</v>
      </c>
      <c r="AJ45">
        <v>0</v>
      </c>
      <c r="AK45">
        <v>15.571999999999994</v>
      </c>
      <c r="AL45">
        <v>0</v>
      </c>
      <c r="AM45">
        <v>0</v>
      </c>
      <c r="AN45">
        <v>0.86085</v>
      </c>
      <c r="AO45">
        <v>4.9609560000000013</v>
      </c>
      <c r="AP45">
        <v>3.7337524114967033</v>
      </c>
      <c r="AQ45">
        <v>0</v>
      </c>
      <c r="AR45">
        <v>4.0644000000000009</v>
      </c>
      <c r="AS45">
        <v>4.1269999999999998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618.89704487503275</v>
      </c>
      <c r="DN45">
        <v>21.385660512849441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9.4142599725222667</v>
      </c>
      <c r="L46">
        <v>331.05928255072462</v>
      </c>
      <c r="M46">
        <v>28.232092657146065</v>
      </c>
      <c r="N46">
        <v>17.774921135308819</v>
      </c>
      <c r="O46">
        <v>0</v>
      </c>
      <c r="P46">
        <v>31.751449420231907</v>
      </c>
      <c r="Q46">
        <v>2</v>
      </c>
      <c r="R46">
        <v>13.010938717876305</v>
      </c>
      <c r="S46">
        <v>1.998849252013809</v>
      </c>
      <c r="T46">
        <v>0</v>
      </c>
      <c r="U46">
        <v>53.52929501052445</v>
      </c>
      <c r="V46">
        <v>4.409084139985108</v>
      </c>
      <c r="W46">
        <v>13.411129528771015</v>
      </c>
      <c r="X46">
        <v>45.000696522655424</v>
      </c>
      <c r="Y46">
        <v>0</v>
      </c>
      <c r="Z46">
        <v>2.0007000000000006</v>
      </c>
      <c r="AA46">
        <v>0</v>
      </c>
      <c r="AB46">
        <v>2.8630000000000004</v>
      </c>
      <c r="AC46">
        <v>0</v>
      </c>
      <c r="AD46">
        <v>0</v>
      </c>
      <c r="AE46">
        <v>15.166195200000001</v>
      </c>
      <c r="AF46">
        <v>2.7224999999999993</v>
      </c>
      <c r="AG46">
        <v>12.287339999999999</v>
      </c>
      <c r="AH46">
        <v>18.885099999999998</v>
      </c>
      <c r="AI46">
        <v>0</v>
      </c>
      <c r="AJ46">
        <v>0</v>
      </c>
      <c r="AK46">
        <v>15.571999999999994</v>
      </c>
      <c r="AL46">
        <v>0</v>
      </c>
      <c r="AM46">
        <v>0</v>
      </c>
      <c r="AN46">
        <v>0.86085</v>
      </c>
      <c r="AO46">
        <v>4.9609560000000013</v>
      </c>
      <c r="AP46">
        <v>3.7337524114967033</v>
      </c>
      <c r="AQ46">
        <v>0</v>
      </c>
      <c r="AR46">
        <v>4.0644000000000009</v>
      </c>
      <c r="AS46">
        <v>4.1269999999999998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617.49845841519891</v>
      </c>
      <c r="DN46">
        <v>21.337334104057419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9.4142567872770915</v>
      </c>
      <c r="L47">
        <v>409.19536456817309</v>
      </c>
      <c r="M47">
        <v>28.232092657146065</v>
      </c>
      <c r="N47">
        <v>17.774921135308819</v>
      </c>
      <c r="O47">
        <v>0</v>
      </c>
      <c r="P47">
        <v>31.751449420231907</v>
      </c>
      <c r="Q47">
        <v>2</v>
      </c>
      <c r="R47">
        <v>13.010938717876305</v>
      </c>
      <c r="S47">
        <v>1.998849252013809</v>
      </c>
      <c r="T47">
        <v>0</v>
      </c>
      <c r="U47">
        <v>53.52929501052445</v>
      </c>
      <c r="V47">
        <v>4.409084139985108</v>
      </c>
      <c r="W47">
        <v>13.411129528771015</v>
      </c>
      <c r="X47">
        <v>45.000696522655424</v>
      </c>
      <c r="Y47">
        <v>0</v>
      </c>
      <c r="Z47">
        <v>2.0007000000000006</v>
      </c>
      <c r="AA47">
        <v>0</v>
      </c>
      <c r="AB47">
        <v>2.8630000000000004</v>
      </c>
      <c r="AC47">
        <v>0</v>
      </c>
      <c r="AD47">
        <v>0</v>
      </c>
      <c r="AE47">
        <v>15.166195200000001</v>
      </c>
      <c r="AF47">
        <v>2.7224999999999993</v>
      </c>
      <c r="AG47">
        <v>12.287339999999999</v>
      </c>
      <c r="AH47">
        <v>18.885099999999998</v>
      </c>
      <c r="AI47">
        <v>0</v>
      </c>
      <c r="AJ47">
        <v>0</v>
      </c>
      <c r="AK47">
        <v>15.571999999999994</v>
      </c>
      <c r="AL47">
        <v>0</v>
      </c>
      <c r="AM47">
        <v>0</v>
      </c>
      <c r="AN47">
        <v>0.86085</v>
      </c>
      <c r="AO47">
        <v>4.9609560000000013</v>
      </c>
      <c r="AP47">
        <v>3.7337524114967033</v>
      </c>
      <c r="AQ47">
        <v>0</v>
      </c>
      <c r="AR47">
        <v>4.0644000000000009</v>
      </c>
      <c r="AS47">
        <v>4.1269999999999998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693.02479193450074</v>
      </c>
      <c r="DN47">
        <v>23.94707941695895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9.4142567872770915</v>
      </c>
      <c r="L48">
        <v>409.19536456817309</v>
      </c>
      <c r="M48">
        <v>28.232092657146065</v>
      </c>
      <c r="N48">
        <v>17.774921135308819</v>
      </c>
      <c r="O48">
        <v>0</v>
      </c>
      <c r="P48">
        <v>31.751449420231907</v>
      </c>
      <c r="Q48">
        <v>2</v>
      </c>
      <c r="R48">
        <v>13.010938717876305</v>
      </c>
      <c r="S48">
        <v>1.998849252013809</v>
      </c>
      <c r="T48">
        <v>0</v>
      </c>
      <c r="U48">
        <v>53.52929501052445</v>
      </c>
      <c r="V48">
        <v>4.409084139985108</v>
      </c>
      <c r="W48">
        <v>13.411129528771015</v>
      </c>
      <c r="X48">
        <v>45.000696522655424</v>
      </c>
      <c r="Y48">
        <v>0</v>
      </c>
      <c r="Z48">
        <v>2.0007000000000006</v>
      </c>
      <c r="AA48">
        <v>0</v>
      </c>
      <c r="AB48">
        <v>2.8630000000000004</v>
      </c>
      <c r="AC48">
        <v>0</v>
      </c>
      <c r="AD48">
        <v>0</v>
      </c>
      <c r="AE48">
        <v>15.166195200000001</v>
      </c>
      <c r="AF48">
        <v>2.7224999999999993</v>
      </c>
      <c r="AG48">
        <v>12.287339999999999</v>
      </c>
      <c r="AH48">
        <v>18.885099999999998</v>
      </c>
      <c r="AI48">
        <v>0</v>
      </c>
      <c r="AJ48">
        <v>0</v>
      </c>
      <c r="AK48">
        <v>15.571999999999994</v>
      </c>
      <c r="AL48">
        <v>0</v>
      </c>
      <c r="AM48">
        <v>0</v>
      </c>
      <c r="AN48">
        <v>0.86085</v>
      </c>
      <c r="AO48">
        <v>4.9609560000000013</v>
      </c>
      <c r="AP48">
        <v>3.7337524114967033</v>
      </c>
      <c r="AQ48">
        <v>0</v>
      </c>
      <c r="AR48">
        <v>4.0644000000000009</v>
      </c>
      <c r="AS48">
        <v>4.1269999999999998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693.02479193450074</v>
      </c>
      <c r="DN48">
        <v>23.94707941695895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9.4141794465297348</v>
      </c>
      <c r="L49">
        <v>409.19536456817309</v>
      </c>
      <c r="M49">
        <v>28.232092657146065</v>
      </c>
      <c r="N49">
        <v>17.774921135308819</v>
      </c>
      <c r="O49">
        <v>0</v>
      </c>
      <c r="P49">
        <v>31.751449420231907</v>
      </c>
      <c r="Q49">
        <v>6.1336826086956515</v>
      </c>
      <c r="R49">
        <v>13.010938717876305</v>
      </c>
      <c r="S49">
        <v>8.1018228238519541</v>
      </c>
      <c r="T49">
        <v>0</v>
      </c>
      <c r="U49">
        <v>53.52929501052445</v>
      </c>
      <c r="V49">
        <v>4.409084139985108</v>
      </c>
      <c r="W49">
        <v>13.411129528771015</v>
      </c>
      <c r="X49">
        <v>45.000696522655424</v>
      </c>
      <c r="Y49">
        <v>0</v>
      </c>
      <c r="Z49">
        <v>2.0007000000000006</v>
      </c>
      <c r="AA49">
        <v>0</v>
      </c>
      <c r="AB49">
        <v>2.8630000000000004</v>
      </c>
      <c r="AC49">
        <v>0</v>
      </c>
      <c r="AD49">
        <v>0</v>
      </c>
      <c r="AE49">
        <v>15.166195200000001</v>
      </c>
      <c r="AF49">
        <v>2.7224999999999993</v>
      </c>
      <c r="AG49">
        <v>12.287339999999999</v>
      </c>
      <c r="AH49">
        <v>18.885099999999998</v>
      </c>
      <c r="AI49">
        <v>0</v>
      </c>
      <c r="AJ49">
        <v>0</v>
      </c>
      <c r="AK49">
        <v>15.571999999999994</v>
      </c>
      <c r="AL49">
        <v>0</v>
      </c>
      <c r="AM49">
        <v>0</v>
      </c>
      <c r="AN49">
        <v>0.86085</v>
      </c>
      <c r="AO49">
        <v>4.9609560000000013</v>
      </c>
      <c r="AP49">
        <v>3.7337524114967033</v>
      </c>
      <c r="AQ49">
        <v>0</v>
      </c>
      <c r="AR49">
        <v>14.902800000000003</v>
      </c>
      <c r="AS49">
        <v>4.1269999999999998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713.39586652523792</v>
      </c>
      <c r="DN49">
        <v>24.650983666008241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9.414176852001944</v>
      </c>
      <c r="L50">
        <v>409.19536456817309</v>
      </c>
      <c r="M50">
        <v>28.232092657146065</v>
      </c>
      <c r="N50">
        <v>17.774921135308819</v>
      </c>
      <c r="O50">
        <v>0</v>
      </c>
      <c r="P50">
        <v>31.751449420231907</v>
      </c>
      <c r="Q50">
        <v>6.1336826086956515</v>
      </c>
      <c r="R50">
        <v>13.010938717876305</v>
      </c>
      <c r="S50">
        <v>8.1018228238519541</v>
      </c>
      <c r="T50">
        <v>0</v>
      </c>
      <c r="U50">
        <v>53.52929501052445</v>
      </c>
      <c r="V50">
        <v>4.409084139985108</v>
      </c>
      <c r="W50">
        <v>13.411129528771015</v>
      </c>
      <c r="X50">
        <v>45.000696522655424</v>
      </c>
      <c r="Y50">
        <v>0</v>
      </c>
      <c r="Z50">
        <v>2.0007000000000006</v>
      </c>
      <c r="AA50">
        <v>0</v>
      </c>
      <c r="AB50">
        <v>2.8630000000000004</v>
      </c>
      <c r="AC50">
        <v>0</v>
      </c>
      <c r="AD50">
        <v>0</v>
      </c>
      <c r="AE50">
        <v>15.166195200000001</v>
      </c>
      <c r="AF50">
        <v>2.7224999999999993</v>
      </c>
      <c r="AG50">
        <v>12.287339999999999</v>
      </c>
      <c r="AH50">
        <v>18.885099999999998</v>
      </c>
      <c r="AI50">
        <v>0</v>
      </c>
      <c r="AJ50">
        <v>0</v>
      </c>
      <c r="AK50">
        <v>15.571999999999994</v>
      </c>
      <c r="AL50">
        <v>0</v>
      </c>
      <c r="AM50">
        <v>0</v>
      </c>
      <c r="AN50">
        <v>0.86085</v>
      </c>
      <c r="AO50">
        <v>4.9609560000000013</v>
      </c>
      <c r="AP50">
        <v>3.7337524114967033</v>
      </c>
      <c r="AQ50">
        <v>0</v>
      </c>
      <c r="AR50">
        <v>14.902800000000003</v>
      </c>
      <c r="AS50">
        <v>4.1269999999999998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713.39586401733027</v>
      </c>
      <c r="DN50">
        <v>24.650983579388058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9.4143245714019859</v>
      </c>
      <c r="L51">
        <v>409.19536456817309</v>
      </c>
      <c r="M51">
        <v>28.232092657146065</v>
      </c>
      <c r="N51">
        <v>17.774921135308819</v>
      </c>
      <c r="O51">
        <v>0</v>
      </c>
      <c r="P51">
        <v>31.751449420231907</v>
      </c>
      <c r="Q51">
        <v>6.1336826086956515</v>
      </c>
      <c r="R51">
        <v>13.010938717876305</v>
      </c>
      <c r="S51">
        <v>8.1018228238519541</v>
      </c>
      <c r="T51">
        <v>0</v>
      </c>
      <c r="U51">
        <v>53.52929501052445</v>
      </c>
      <c r="V51">
        <v>4.2641846612062544</v>
      </c>
      <c r="W51">
        <v>13.407954545454547</v>
      </c>
      <c r="X51">
        <v>45.000696522655424</v>
      </c>
      <c r="Y51">
        <v>0</v>
      </c>
      <c r="Z51">
        <v>0</v>
      </c>
      <c r="AA51">
        <v>0</v>
      </c>
      <c r="AB51">
        <v>2.8630000000000004</v>
      </c>
      <c r="AC51">
        <v>0</v>
      </c>
      <c r="AD51">
        <v>0</v>
      </c>
      <c r="AE51">
        <v>15.166195200000001</v>
      </c>
      <c r="AF51">
        <v>2.7224999999999993</v>
      </c>
      <c r="AG51">
        <v>12.287339999999999</v>
      </c>
      <c r="AH51">
        <v>18.885099999999998</v>
      </c>
      <c r="AI51">
        <v>0</v>
      </c>
      <c r="AJ51">
        <v>0</v>
      </c>
      <c r="AK51">
        <v>15.571999999999994</v>
      </c>
      <c r="AL51">
        <v>0</v>
      </c>
      <c r="AM51">
        <v>0</v>
      </c>
      <c r="AN51">
        <v>0.86085</v>
      </c>
      <c r="AO51">
        <v>4.9609560000000013</v>
      </c>
      <c r="AP51">
        <v>3.7337524114967033</v>
      </c>
      <c r="AQ51">
        <v>0</v>
      </c>
      <c r="AR51">
        <v>4.0644000000000009</v>
      </c>
      <c r="AS51">
        <v>4.1269999999999998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700.84260399241612</v>
      </c>
      <c r="DN51">
        <v>24.217216861606914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9.290315978018441</v>
      </c>
      <c r="L52">
        <v>409.19536456817309</v>
      </c>
      <c r="M52">
        <v>28.232092657146065</v>
      </c>
      <c r="N52">
        <v>17.774921135308819</v>
      </c>
      <c r="O52">
        <v>0</v>
      </c>
      <c r="P52">
        <v>31.751449420231907</v>
      </c>
      <c r="Q52">
        <v>6.1336826086956515</v>
      </c>
      <c r="R52">
        <v>13.010938717876305</v>
      </c>
      <c r="S52">
        <v>8.1018228238519541</v>
      </c>
      <c r="T52">
        <v>0</v>
      </c>
      <c r="U52">
        <v>53.52929501052445</v>
      </c>
      <c r="V52">
        <v>4.2641846612062544</v>
      </c>
      <c r="W52">
        <v>13.407954545454547</v>
      </c>
      <c r="X52">
        <v>45.000696522655424</v>
      </c>
      <c r="Y52">
        <v>0</v>
      </c>
      <c r="Z52">
        <v>0</v>
      </c>
      <c r="AA52">
        <v>0</v>
      </c>
      <c r="AB52">
        <v>2.8630000000000004</v>
      </c>
      <c r="AC52">
        <v>0</v>
      </c>
      <c r="AD52">
        <v>0</v>
      </c>
      <c r="AE52">
        <v>15.166195200000001</v>
      </c>
      <c r="AF52">
        <v>2.7224999999999993</v>
      </c>
      <c r="AG52">
        <v>12.287339999999999</v>
      </c>
      <c r="AH52">
        <v>18.885099999999998</v>
      </c>
      <c r="AI52">
        <v>0</v>
      </c>
      <c r="AJ52">
        <v>0</v>
      </c>
      <c r="AK52">
        <v>15.571999999999994</v>
      </c>
      <c r="AL52">
        <v>0</v>
      </c>
      <c r="AM52">
        <v>0</v>
      </c>
      <c r="AN52">
        <v>0.86085</v>
      </c>
      <c r="AO52">
        <v>4.9609560000000013</v>
      </c>
      <c r="AP52">
        <v>3.7337524114967033</v>
      </c>
      <c r="AQ52">
        <v>0</v>
      </c>
      <c r="AR52">
        <v>4.0644000000000009</v>
      </c>
      <c r="AS52">
        <v>4.1269999999999998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700.72273728591631</v>
      </c>
      <c r="DN52">
        <v>24.21307497472317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9.4141527027320269</v>
      </c>
      <c r="L53">
        <v>409.19536456817309</v>
      </c>
      <c r="M53">
        <v>28.232092657146065</v>
      </c>
      <c r="N53">
        <v>17.774921135308819</v>
      </c>
      <c r="O53">
        <v>0</v>
      </c>
      <c r="P53">
        <v>31.751449420231907</v>
      </c>
      <c r="Q53">
        <v>6.1336826086956515</v>
      </c>
      <c r="R53">
        <v>13.010938717876305</v>
      </c>
      <c r="S53">
        <v>8.1018228238519541</v>
      </c>
      <c r="T53">
        <v>0</v>
      </c>
      <c r="U53">
        <v>53.52929501052445</v>
      </c>
      <c r="V53">
        <v>4.2641846612062544</v>
      </c>
      <c r="W53">
        <v>13.407954545454547</v>
      </c>
      <c r="X53">
        <v>45.000696522655424</v>
      </c>
      <c r="Y53">
        <v>0</v>
      </c>
      <c r="Z53">
        <v>0</v>
      </c>
      <c r="AA53">
        <v>0</v>
      </c>
      <c r="AB53">
        <v>2.8630000000000004</v>
      </c>
      <c r="AC53">
        <v>0</v>
      </c>
      <c r="AD53">
        <v>0</v>
      </c>
      <c r="AE53">
        <v>15.166195200000001</v>
      </c>
      <c r="AF53">
        <v>2.7224999999999993</v>
      </c>
      <c r="AG53">
        <v>12.287339999999999</v>
      </c>
      <c r="AH53">
        <v>18.885099999999998</v>
      </c>
      <c r="AI53">
        <v>0</v>
      </c>
      <c r="AJ53">
        <v>0</v>
      </c>
      <c r="AK53">
        <v>15.571999999999994</v>
      </c>
      <c r="AL53">
        <v>0</v>
      </c>
      <c r="AM53">
        <v>0</v>
      </c>
      <c r="AN53">
        <v>0.86085</v>
      </c>
      <c r="AO53">
        <v>4.9609560000000013</v>
      </c>
      <c r="AP53">
        <v>3.7337524114967033</v>
      </c>
      <c r="AQ53">
        <v>0</v>
      </c>
      <c r="AR53">
        <v>4.0644000000000009</v>
      </c>
      <c r="AS53">
        <v>4.1269999999999998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700.84243786379034</v>
      </c>
      <c r="DN53">
        <v>24.217211121562855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9.4141482330754584</v>
      </c>
      <c r="L54">
        <v>409.19536456817309</v>
      </c>
      <c r="M54">
        <v>28.232092657146065</v>
      </c>
      <c r="N54">
        <v>17.774921135308819</v>
      </c>
      <c r="O54">
        <v>0</v>
      </c>
      <c r="P54">
        <v>31.751449420231907</v>
      </c>
      <c r="Q54">
        <v>6.1336826086956515</v>
      </c>
      <c r="R54">
        <v>13.010938717876305</v>
      </c>
      <c r="S54">
        <v>8.1018228238519541</v>
      </c>
      <c r="T54">
        <v>0</v>
      </c>
      <c r="U54">
        <v>53.52929501052445</v>
      </c>
      <c r="V54">
        <v>4.2641846612062544</v>
      </c>
      <c r="W54">
        <v>13.407954545454547</v>
      </c>
      <c r="X54">
        <v>45.000696522655424</v>
      </c>
      <c r="Y54">
        <v>0</v>
      </c>
      <c r="Z54">
        <v>0</v>
      </c>
      <c r="AA54">
        <v>0</v>
      </c>
      <c r="AB54">
        <v>2.8630000000000004</v>
      </c>
      <c r="AC54">
        <v>0</v>
      </c>
      <c r="AD54">
        <v>0</v>
      </c>
      <c r="AE54">
        <v>15.166195200000001</v>
      </c>
      <c r="AF54">
        <v>2.7224999999999993</v>
      </c>
      <c r="AG54">
        <v>12.287339999999999</v>
      </c>
      <c r="AH54">
        <v>18.885099999999998</v>
      </c>
      <c r="AI54">
        <v>0</v>
      </c>
      <c r="AJ54">
        <v>0</v>
      </c>
      <c r="AK54">
        <v>15.571999999999994</v>
      </c>
      <c r="AL54">
        <v>0</v>
      </c>
      <c r="AM54">
        <v>0</v>
      </c>
      <c r="AN54">
        <v>0.86085</v>
      </c>
      <c r="AO54">
        <v>4.9609560000000013</v>
      </c>
      <c r="AP54">
        <v>3.7337524114967033</v>
      </c>
      <c r="AQ54">
        <v>0</v>
      </c>
      <c r="AR54">
        <v>4.0644000000000009</v>
      </c>
      <c r="AS54">
        <v>4.1269999999999998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700.84243354335649</v>
      </c>
      <c r="DN54">
        <v>24.217210972340141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9.4142327890063786</v>
      </c>
      <c r="L55">
        <v>331.06078797823648</v>
      </c>
      <c r="M55">
        <v>28.232092657146065</v>
      </c>
      <c r="N55">
        <v>17.774921135308819</v>
      </c>
      <c r="O55">
        <v>0</v>
      </c>
      <c r="P55">
        <v>31.751449420231907</v>
      </c>
      <c r="Q55">
        <v>3</v>
      </c>
      <c r="R55">
        <v>13.010938717876305</v>
      </c>
      <c r="S55">
        <v>4.0047036688617119</v>
      </c>
      <c r="T55">
        <v>0</v>
      </c>
      <c r="U55">
        <v>53.52929501052445</v>
      </c>
      <c r="V55">
        <v>4.2641846612062544</v>
      </c>
      <c r="W55">
        <v>13.407954545454547</v>
      </c>
      <c r="X55">
        <v>45.000696522655424</v>
      </c>
      <c r="Y55">
        <v>0</v>
      </c>
      <c r="Z55">
        <v>0</v>
      </c>
      <c r="AA55">
        <v>0</v>
      </c>
      <c r="AB55">
        <v>2.8630000000000004</v>
      </c>
      <c r="AC55">
        <v>0</v>
      </c>
      <c r="AD55">
        <v>0</v>
      </c>
      <c r="AE55">
        <v>15.166195200000001</v>
      </c>
      <c r="AF55">
        <v>2.7224999999999993</v>
      </c>
      <c r="AG55">
        <v>12.287339999999999</v>
      </c>
      <c r="AH55">
        <v>18.885099999999998</v>
      </c>
      <c r="AI55">
        <v>0</v>
      </c>
      <c r="AJ55">
        <v>0</v>
      </c>
      <c r="AK55">
        <v>15.571999999999994</v>
      </c>
      <c r="AL55">
        <v>0</v>
      </c>
      <c r="AM55">
        <v>0</v>
      </c>
      <c r="AN55">
        <v>0.86085</v>
      </c>
      <c r="AO55">
        <v>4.9609560000000013</v>
      </c>
      <c r="AP55">
        <v>3.7337524114967033</v>
      </c>
      <c r="AQ55">
        <v>0</v>
      </c>
      <c r="AR55">
        <v>4.0644000000000009</v>
      </c>
      <c r="AS55">
        <v>4.1269999999999998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618.32834113556657</v>
      </c>
      <c r="DN55">
        <v>21.366009582438309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9.4141668132512439</v>
      </c>
      <c r="L56">
        <v>332.30928908635042</v>
      </c>
      <c r="M56">
        <v>28.232092657146065</v>
      </c>
      <c r="N56">
        <v>17.774921135308819</v>
      </c>
      <c r="O56">
        <v>0</v>
      </c>
      <c r="P56">
        <v>31.751449420231907</v>
      </c>
      <c r="Q56">
        <v>3</v>
      </c>
      <c r="R56">
        <v>13.010938717876305</v>
      </c>
      <c r="S56">
        <v>4.0047036688617119</v>
      </c>
      <c r="T56">
        <v>0</v>
      </c>
      <c r="U56">
        <v>53.52929501052445</v>
      </c>
      <c r="V56">
        <v>4.2641846612062544</v>
      </c>
      <c r="W56">
        <v>13.407954545454547</v>
      </c>
      <c r="X56">
        <v>45.000696522655424</v>
      </c>
      <c r="Y56">
        <v>0</v>
      </c>
      <c r="Z56">
        <v>0</v>
      </c>
      <c r="AA56">
        <v>0</v>
      </c>
      <c r="AB56">
        <v>2.8630000000000004</v>
      </c>
      <c r="AC56">
        <v>0</v>
      </c>
      <c r="AD56">
        <v>0</v>
      </c>
      <c r="AE56">
        <v>15.166195200000001</v>
      </c>
      <c r="AF56">
        <v>2.7224999999999993</v>
      </c>
      <c r="AG56">
        <v>12.287339999999999</v>
      </c>
      <c r="AH56">
        <v>18.885099999999998</v>
      </c>
      <c r="AI56">
        <v>0</v>
      </c>
      <c r="AJ56">
        <v>0</v>
      </c>
      <c r="AK56">
        <v>15.571999999999994</v>
      </c>
      <c r="AL56">
        <v>0</v>
      </c>
      <c r="AM56">
        <v>0</v>
      </c>
      <c r="AN56">
        <v>0.86085</v>
      </c>
      <c r="AO56">
        <v>4.9609560000000013</v>
      </c>
      <c r="AP56">
        <v>3.7337524114967033</v>
      </c>
      <c r="AQ56">
        <v>0</v>
      </c>
      <c r="AR56">
        <v>4.0644000000000009</v>
      </c>
      <c r="AS56">
        <v>4.1269999999999998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619.53507848283334</v>
      </c>
      <c r="DN56">
        <v>21.40770736753025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9.4142163595756578</v>
      </c>
      <c r="L57">
        <v>340.00213748290014</v>
      </c>
      <c r="M57">
        <v>28.232092657146065</v>
      </c>
      <c r="N57">
        <v>17.774921135308819</v>
      </c>
      <c r="O57">
        <v>0</v>
      </c>
      <c r="P57">
        <v>31.751449420231907</v>
      </c>
      <c r="Q57">
        <v>3</v>
      </c>
      <c r="R57">
        <v>13.010938717876305</v>
      </c>
      <c r="S57">
        <v>4.0047036688617119</v>
      </c>
      <c r="T57">
        <v>0</v>
      </c>
      <c r="U57">
        <v>53.52929501052445</v>
      </c>
      <c r="V57">
        <v>4.2641846612062544</v>
      </c>
      <c r="W57">
        <v>13.407954545454547</v>
      </c>
      <c r="X57">
        <v>45.000696522655424</v>
      </c>
      <c r="Y57">
        <v>0</v>
      </c>
      <c r="Z57">
        <v>0</v>
      </c>
      <c r="AA57">
        <v>0</v>
      </c>
      <c r="AB57">
        <v>2.8630000000000004</v>
      </c>
      <c r="AC57">
        <v>0</v>
      </c>
      <c r="AD57">
        <v>0</v>
      </c>
      <c r="AE57">
        <v>15.166195200000001</v>
      </c>
      <c r="AF57">
        <v>2.7224999999999993</v>
      </c>
      <c r="AG57">
        <v>12.287339999999999</v>
      </c>
      <c r="AH57">
        <v>18.885099999999998</v>
      </c>
      <c r="AI57">
        <v>0</v>
      </c>
      <c r="AJ57">
        <v>0</v>
      </c>
      <c r="AK57">
        <v>15.571999999999994</v>
      </c>
      <c r="AL57">
        <v>0</v>
      </c>
      <c r="AM57">
        <v>0</v>
      </c>
      <c r="AN57">
        <v>0.86085</v>
      </c>
      <c r="AO57">
        <v>4.9609560000000013</v>
      </c>
      <c r="AP57">
        <v>3.7337524114967033</v>
      </c>
      <c r="AQ57">
        <v>0</v>
      </c>
      <c r="AR57">
        <v>4.0644000000000009</v>
      </c>
      <c r="AS57">
        <v>4.1269999999999998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626.97103354273372</v>
      </c>
      <c r="DN57">
        <v>21.664650250504039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8.8454712800000017</v>
      </c>
      <c r="L58">
        <v>409.19142886551396</v>
      </c>
      <c r="M58">
        <v>28.232092657146065</v>
      </c>
      <c r="N58">
        <v>17.774921135308819</v>
      </c>
      <c r="O58">
        <v>0</v>
      </c>
      <c r="P58">
        <v>31.751449420231907</v>
      </c>
      <c r="Q58">
        <v>6.1255488435374144</v>
      </c>
      <c r="R58">
        <v>13.002527013177158</v>
      </c>
      <c r="S58">
        <v>8.0998363636363653</v>
      </c>
      <c r="T58">
        <v>0</v>
      </c>
      <c r="U58">
        <v>53.52929501052445</v>
      </c>
      <c r="V58">
        <v>4.2641846612062544</v>
      </c>
      <c r="W58">
        <v>13.407954545454547</v>
      </c>
      <c r="X58">
        <v>45.000696522655424</v>
      </c>
      <c r="Y58">
        <v>0</v>
      </c>
      <c r="Z58">
        <v>0</v>
      </c>
      <c r="AA58">
        <v>0</v>
      </c>
      <c r="AB58">
        <v>2.8630000000000004</v>
      </c>
      <c r="AC58">
        <v>0</v>
      </c>
      <c r="AD58">
        <v>0</v>
      </c>
      <c r="AE58">
        <v>15.166195200000001</v>
      </c>
      <c r="AF58">
        <v>2.7224999999999993</v>
      </c>
      <c r="AG58">
        <v>12.287339999999999</v>
      </c>
      <c r="AH58">
        <v>18.885099999999998</v>
      </c>
      <c r="AI58">
        <v>0</v>
      </c>
      <c r="AJ58">
        <v>0</v>
      </c>
      <c r="AK58">
        <v>15.571999999999994</v>
      </c>
      <c r="AL58">
        <v>0</v>
      </c>
      <c r="AM58">
        <v>0</v>
      </c>
      <c r="AN58">
        <v>0.86085</v>
      </c>
      <c r="AO58">
        <v>4.9609560000000013</v>
      </c>
      <c r="AP58">
        <v>3.7337524114967033</v>
      </c>
      <c r="AQ58">
        <v>0</v>
      </c>
      <c r="AR58">
        <v>4.0644000000000009</v>
      </c>
      <c r="AS58">
        <v>4.1269999999999998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700.27103384664713</v>
      </c>
      <c r="DN58">
        <v>24.197466083241842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9.4143901780712618</v>
      </c>
      <c r="L59">
        <v>409.18610744116262</v>
      </c>
      <c r="M59">
        <v>28.232092657146065</v>
      </c>
      <c r="N59">
        <v>17.774921135308819</v>
      </c>
      <c r="O59">
        <v>0</v>
      </c>
      <c r="P59">
        <v>31.751449420231907</v>
      </c>
      <c r="Q59">
        <v>6.1237681159420294</v>
      </c>
      <c r="R59">
        <v>13.002527013177158</v>
      </c>
      <c r="S59">
        <v>8.1001365346922789</v>
      </c>
      <c r="T59">
        <v>0</v>
      </c>
      <c r="U59">
        <v>53.52929501052445</v>
      </c>
      <c r="V59">
        <v>4.2641846612062544</v>
      </c>
      <c r="W59">
        <v>13.411129528771015</v>
      </c>
      <c r="X59">
        <v>45.000696522655424</v>
      </c>
      <c r="Y59">
        <v>0</v>
      </c>
      <c r="Z59">
        <v>0</v>
      </c>
      <c r="AA59">
        <v>0</v>
      </c>
      <c r="AB59">
        <v>2.8630000000000004</v>
      </c>
      <c r="AC59">
        <v>0</v>
      </c>
      <c r="AD59">
        <v>0</v>
      </c>
      <c r="AE59">
        <v>15.166195200000001</v>
      </c>
      <c r="AF59">
        <v>2.7224999999999993</v>
      </c>
      <c r="AG59">
        <v>12.287339999999999</v>
      </c>
      <c r="AH59">
        <v>18.885099999999998</v>
      </c>
      <c r="AI59">
        <v>0</v>
      </c>
      <c r="AJ59">
        <v>0</v>
      </c>
      <c r="AK59">
        <v>15.571999999999994</v>
      </c>
      <c r="AL59">
        <v>0</v>
      </c>
      <c r="AM59">
        <v>0</v>
      </c>
      <c r="AN59">
        <v>0.86085</v>
      </c>
      <c r="AO59">
        <v>4.9609560000000013</v>
      </c>
      <c r="AP59">
        <v>3.7337524114967033</v>
      </c>
      <c r="AQ59">
        <v>0</v>
      </c>
      <c r="AR59">
        <v>6.7740000000000009</v>
      </c>
      <c r="AS59">
        <v>4.1269999999999998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703.43654420475968</v>
      </c>
      <c r="DN59">
        <v>24.306847625626116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9.4143901780712618</v>
      </c>
      <c r="L60">
        <v>409.18610744116262</v>
      </c>
      <c r="M60">
        <v>28.232092657146065</v>
      </c>
      <c r="N60">
        <v>17.774921135308819</v>
      </c>
      <c r="O60">
        <v>0</v>
      </c>
      <c r="P60">
        <v>31.751449420231907</v>
      </c>
      <c r="Q60">
        <v>6.1237681159420294</v>
      </c>
      <c r="R60">
        <v>13.002527013177158</v>
      </c>
      <c r="S60">
        <v>8.1001365346922789</v>
      </c>
      <c r="T60">
        <v>0</v>
      </c>
      <c r="U60">
        <v>53.52929501052445</v>
      </c>
      <c r="V60">
        <v>4.2641846612062544</v>
      </c>
      <c r="W60">
        <v>13.411129528771015</v>
      </c>
      <c r="X60">
        <v>45.000696522655424</v>
      </c>
      <c r="Y60">
        <v>0</v>
      </c>
      <c r="Z60">
        <v>0</v>
      </c>
      <c r="AA60">
        <v>0</v>
      </c>
      <c r="AB60">
        <v>2.8630000000000004</v>
      </c>
      <c r="AC60">
        <v>0</v>
      </c>
      <c r="AD60">
        <v>0</v>
      </c>
      <c r="AE60">
        <v>15.166195200000001</v>
      </c>
      <c r="AF60">
        <v>2.7224999999999993</v>
      </c>
      <c r="AG60">
        <v>12.287339999999999</v>
      </c>
      <c r="AH60">
        <v>18.885099999999998</v>
      </c>
      <c r="AI60">
        <v>0</v>
      </c>
      <c r="AJ60">
        <v>0</v>
      </c>
      <c r="AK60">
        <v>15.571999999999994</v>
      </c>
      <c r="AL60">
        <v>0</v>
      </c>
      <c r="AM60">
        <v>0</v>
      </c>
      <c r="AN60">
        <v>0.86085</v>
      </c>
      <c r="AO60">
        <v>4.9609560000000013</v>
      </c>
      <c r="AP60">
        <v>3.7337524114967033</v>
      </c>
      <c r="AQ60">
        <v>0</v>
      </c>
      <c r="AR60">
        <v>6.7740000000000009</v>
      </c>
      <c r="AS60">
        <v>4.1269999999999998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703.43654420475968</v>
      </c>
      <c r="DN60">
        <v>24.306847625626116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9.4143965648854966</v>
      </c>
      <c r="L61">
        <v>409.18822920220771</v>
      </c>
      <c r="M61">
        <v>28.232092657146065</v>
      </c>
      <c r="N61">
        <v>17.774921135308819</v>
      </c>
      <c r="O61">
        <v>0</v>
      </c>
      <c r="P61">
        <v>31.751449420231907</v>
      </c>
      <c r="Q61">
        <v>6.1271498305084746</v>
      </c>
      <c r="R61">
        <v>13.002527013177158</v>
      </c>
      <c r="S61">
        <v>8.1030756222080402</v>
      </c>
      <c r="T61">
        <v>0</v>
      </c>
      <c r="U61">
        <v>53.52929501052445</v>
      </c>
      <c r="V61">
        <v>4.2641846612062544</v>
      </c>
      <c r="W61">
        <v>13.584215477336448</v>
      </c>
      <c r="X61">
        <v>45.000696522655424</v>
      </c>
      <c r="Y61">
        <v>0</v>
      </c>
      <c r="Z61">
        <v>0</v>
      </c>
      <c r="AA61">
        <v>0</v>
      </c>
      <c r="AB61">
        <v>2.8630000000000004</v>
      </c>
      <c r="AC61">
        <v>0</v>
      </c>
      <c r="AD61">
        <v>0</v>
      </c>
      <c r="AE61">
        <v>15.166195200000001</v>
      </c>
      <c r="AF61">
        <v>2.7224999999999993</v>
      </c>
      <c r="AG61">
        <v>12.287339999999999</v>
      </c>
      <c r="AH61">
        <v>18.885099999999998</v>
      </c>
      <c r="AI61">
        <v>0</v>
      </c>
      <c r="AJ61">
        <v>0</v>
      </c>
      <c r="AK61">
        <v>15.571999999999994</v>
      </c>
      <c r="AL61">
        <v>0</v>
      </c>
      <c r="AM61">
        <v>0</v>
      </c>
      <c r="AN61">
        <v>0.86085</v>
      </c>
      <c r="AO61">
        <v>4.9609560000000013</v>
      </c>
      <c r="AP61">
        <v>3.7337524114967033</v>
      </c>
      <c r="AQ61">
        <v>0</v>
      </c>
      <c r="AR61">
        <v>6.7740000000000009</v>
      </c>
      <c r="AS61">
        <v>4.1269999999999998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703.61201542433673</v>
      </c>
      <c r="DN61">
        <v>24.312911304556135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9.4143965648854966</v>
      </c>
      <c r="L62">
        <v>409.18822920220771</v>
      </c>
      <c r="M62">
        <v>28.232092657146065</v>
      </c>
      <c r="N62">
        <v>17.774921135308819</v>
      </c>
      <c r="O62">
        <v>0</v>
      </c>
      <c r="P62">
        <v>31.751449420231907</v>
      </c>
      <c r="Q62">
        <v>6.1271498305084746</v>
      </c>
      <c r="R62">
        <v>13.002527013177158</v>
      </c>
      <c r="S62">
        <v>8.1030756222080402</v>
      </c>
      <c r="T62">
        <v>0</v>
      </c>
      <c r="U62">
        <v>53.52929501052445</v>
      </c>
      <c r="V62">
        <v>4.2641846612062544</v>
      </c>
      <c r="W62">
        <v>13.594055568526734</v>
      </c>
      <c r="X62">
        <v>45.000696522655424</v>
      </c>
      <c r="Y62">
        <v>0</v>
      </c>
      <c r="Z62">
        <v>0</v>
      </c>
      <c r="AA62">
        <v>0</v>
      </c>
      <c r="AB62">
        <v>2.8630000000000004</v>
      </c>
      <c r="AC62">
        <v>0</v>
      </c>
      <c r="AD62">
        <v>0</v>
      </c>
      <c r="AE62">
        <v>15.166195200000001</v>
      </c>
      <c r="AF62">
        <v>2.7224999999999993</v>
      </c>
      <c r="AG62">
        <v>12.287339999999999</v>
      </c>
      <c r="AH62">
        <v>18.885099999999998</v>
      </c>
      <c r="AI62">
        <v>0</v>
      </c>
      <c r="AJ62">
        <v>0</v>
      </c>
      <c r="AK62">
        <v>15.571999999999994</v>
      </c>
      <c r="AL62">
        <v>0</v>
      </c>
      <c r="AM62">
        <v>0</v>
      </c>
      <c r="AN62">
        <v>0.86085</v>
      </c>
      <c r="AO62">
        <v>4.9609560000000013</v>
      </c>
      <c r="AP62">
        <v>3.7337524114967033</v>
      </c>
      <c r="AQ62">
        <v>0</v>
      </c>
      <c r="AR62">
        <v>6.7740000000000009</v>
      </c>
      <c r="AS62">
        <v>4.1269999999999998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703.62152673150081</v>
      </c>
      <c r="DN62">
        <v>24.313240088582308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9.4143965648854966</v>
      </c>
      <c r="L63">
        <v>441.31485975506524</v>
      </c>
      <c r="M63">
        <v>28.232092657146065</v>
      </c>
      <c r="N63">
        <v>17.774921135308819</v>
      </c>
      <c r="O63">
        <v>0</v>
      </c>
      <c r="P63">
        <v>31.751449420231907</v>
      </c>
      <c r="Q63">
        <v>6.1271498305084746</v>
      </c>
      <c r="R63">
        <v>13.010339733593559</v>
      </c>
      <c r="S63">
        <v>8.1030756222080402</v>
      </c>
      <c r="T63">
        <v>0</v>
      </c>
      <c r="U63">
        <v>53.52929501052445</v>
      </c>
      <c r="V63">
        <v>4.2641846612062544</v>
      </c>
      <c r="W63">
        <v>13.594055568526734</v>
      </c>
      <c r="X63">
        <v>45.000696522655424</v>
      </c>
      <c r="Y63">
        <v>0</v>
      </c>
      <c r="Z63">
        <v>0</v>
      </c>
      <c r="AA63">
        <v>0</v>
      </c>
      <c r="AB63">
        <v>2.8630000000000004</v>
      </c>
      <c r="AC63">
        <v>0</v>
      </c>
      <c r="AD63">
        <v>0</v>
      </c>
      <c r="AE63">
        <v>15.166195200000001</v>
      </c>
      <c r="AF63">
        <v>2.7224999999999993</v>
      </c>
      <c r="AG63">
        <v>12.287339999999999</v>
      </c>
      <c r="AH63">
        <v>18.885099999999998</v>
      </c>
      <c r="AI63">
        <v>0</v>
      </c>
      <c r="AJ63">
        <v>0</v>
      </c>
      <c r="AK63">
        <v>15.571999999999994</v>
      </c>
      <c r="AL63">
        <v>0</v>
      </c>
      <c r="AM63">
        <v>0</v>
      </c>
      <c r="AN63">
        <v>0.84172000000000002</v>
      </c>
      <c r="AO63">
        <v>4.9609560000000013</v>
      </c>
      <c r="AP63">
        <v>3.7337524114967033</v>
      </c>
      <c r="AQ63">
        <v>0</v>
      </c>
      <c r="AR63">
        <v>6.7740000000000009</v>
      </c>
      <c r="AS63">
        <v>4.1269999999999998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815.85848139645748</v>
      </c>
      <c r="DN63">
        <v>-55.808401303100254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9.4143965648854966</v>
      </c>
      <c r="L64">
        <v>441.31485975506524</v>
      </c>
      <c r="M64">
        <v>28.232092657146065</v>
      </c>
      <c r="N64">
        <v>17.774921135308819</v>
      </c>
      <c r="O64">
        <v>0</v>
      </c>
      <c r="P64">
        <v>31.751449420231907</v>
      </c>
      <c r="Q64">
        <v>6.1271498305084746</v>
      </c>
      <c r="R64">
        <v>13.010339733593559</v>
      </c>
      <c r="S64">
        <v>8.1030756222080402</v>
      </c>
      <c r="T64">
        <v>0</v>
      </c>
      <c r="U64">
        <v>53.52929501052445</v>
      </c>
      <c r="V64">
        <v>4.2641846612062544</v>
      </c>
      <c r="W64">
        <v>13.594055568526734</v>
      </c>
      <c r="X64">
        <v>45.000696522655424</v>
      </c>
      <c r="Y64">
        <v>0</v>
      </c>
      <c r="Z64">
        <v>0</v>
      </c>
      <c r="AA64">
        <v>0</v>
      </c>
      <c r="AB64">
        <v>2.8630000000000004</v>
      </c>
      <c r="AC64">
        <v>0</v>
      </c>
      <c r="AD64">
        <v>0</v>
      </c>
      <c r="AE64">
        <v>15.166195200000001</v>
      </c>
      <c r="AF64">
        <v>2.7224999999999993</v>
      </c>
      <c r="AG64">
        <v>12.287339999999999</v>
      </c>
      <c r="AH64">
        <v>19.640504000000004</v>
      </c>
      <c r="AI64">
        <v>0</v>
      </c>
      <c r="AJ64">
        <v>0</v>
      </c>
      <c r="AK64">
        <v>15.571999999999994</v>
      </c>
      <c r="AL64">
        <v>0</v>
      </c>
      <c r="AM64">
        <v>0</v>
      </c>
      <c r="AN64">
        <v>0.84172000000000002</v>
      </c>
      <c r="AO64">
        <v>4.9609560000000013</v>
      </c>
      <c r="AP64">
        <v>3.7337524114967033</v>
      </c>
      <c r="AQ64">
        <v>0</v>
      </c>
      <c r="AR64">
        <v>6.7740000000000009</v>
      </c>
      <c r="AS64">
        <v>4.1269999999999998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816.5886550501217</v>
      </c>
      <c r="DN64">
        <v>-55.783170956764451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9.4143965648854966</v>
      </c>
      <c r="L65">
        <v>440.44676180021952</v>
      </c>
      <c r="M65">
        <v>28.232092657146065</v>
      </c>
      <c r="N65">
        <v>17.774921135308819</v>
      </c>
      <c r="O65">
        <v>0</v>
      </c>
      <c r="P65">
        <v>31.751449420231907</v>
      </c>
      <c r="Q65">
        <v>6.1271498305084746</v>
      </c>
      <c r="R65">
        <v>13.010339733593559</v>
      </c>
      <c r="S65">
        <v>8.1030756222080402</v>
      </c>
      <c r="T65">
        <v>0</v>
      </c>
      <c r="U65">
        <v>53.52929501052445</v>
      </c>
      <c r="V65">
        <v>4.2641846612062544</v>
      </c>
      <c r="W65">
        <v>13.594055568526734</v>
      </c>
      <c r="X65">
        <v>45.000696522655424</v>
      </c>
      <c r="Y65">
        <v>0</v>
      </c>
      <c r="Z65">
        <v>0</v>
      </c>
      <c r="AA65">
        <v>0</v>
      </c>
      <c r="AB65">
        <v>2.8630000000000004</v>
      </c>
      <c r="AC65">
        <v>0</v>
      </c>
      <c r="AD65">
        <v>0</v>
      </c>
      <c r="AE65">
        <v>15.166195200000001</v>
      </c>
      <c r="AF65">
        <v>2.7224999999999993</v>
      </c>
      <c r="AG65">
        <v>12.287339999999999</v>
      </c>
      <c r="AH65">
        <v>20.337800000000005</v>
      </c>
      <c r="AI65">
        <v>0</v>
      </c>
      <c r="AJ65">
        <v>0</v>
      </c>
      <c r="AK65">
        <v>15.571999999999994</v>
      </c>
      <c r="AL65">
        <v>0</v>
      </c>
      <c r="AM65">
        <v>0</v>
      </c>
      <c r="AN65">
        <v>0.84172000000000002</v>
      </c>
      <c r="AO65">
        <v>4.9609560000000013</v>
      </c>
      <c r="AP65">
        <v>3.7337524114967033</v>
      </c>
      <c r="AQ65">
        <v>0</v>
      </c>
      <c r="AR65">
        <v>6.7740000000000009</v>
      </c>
      <c r="AS65">
        <v>4.1269999999999998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795.84847752207224</v>
      </c>
      <c r="DN65">
        <v>-35.213795383560772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9.414381069594473</v>
      </c>
      <c r="L66">
        <v>437.88472673041497</v>
      </c>
      <c r="M66">
        <v>28.232092657146065</v>
      </c>
      <c r="N66">
        <v>17.774921135308819</v>
      </c>
      <c r="O66">
        <v>0</v>
      </c>
      <c r="P66">
        <v>31.751449420231907</v>
      </c>
      <c r="Q66">
        <v>6.1271498305084746</v>
      </c>
      <c r="R66">
        <v>13.010339733593559</v>
      </c>
      <c r="S66">
        <v>8.1030756222080402</v>
      </c>
      <c r="T66">
        <v>0</v>
      </c>
      <c r="U66">
        <v>53.52929501052445</v>
      </c>
      <c r="V66">
        <v>4.2641846612062544</v>
      </c>
      <c r="W66">
        <v>13.594055568526734</v>
      </c>
      <c r="X66">
        <v>45.000696522655424</v>
      </c>
      <c r="Y66">
        <v>0</v>
      </c>
      <c r="Z66">
        <v>0</v>
      </c>
      <c r="AA66">
        <v>0</v>
      </c>
      <c r="AB66">
        <v>2.8630000000000004</v>
      </c>
      <c r="AC66">
        <v>0</v>
      </c>
      <c r="AD66">
        <v>0</v>
      </c>
      <c r="AE66">
        <v>15.166195200000001</v>
      </c>
      <c r="AF66">
        <v>2.7224999999999993</v>
      </c>
      <c r="AG66">
        <v>12.287339999999999</v>
      </c>
      <c r="AH66">
        <v>20.337800000000005</v>
      </c>
      <c r="AI66">
        <v>0</v>
      </c>
      <c r="AJ66">
        <v>0</v>
      </c>
      <c r="AK66">
        <v>15.571999999999994</v>
      </c>
      <c r="AL66">
        <v>0</v>
      </c>
      <c r="AM66">
        <v>0</v>
      </c>
      <c r="AN66">
        <v>0.84172000000000002</v>
      </c>
      <c r="AO66">
        <v>4.9609560000000013</v>
      </c>
      <c r="AP66">
        <v>3.7337524114967033</v>
      </c>
      <c r="AQ66">
        <v>0</v>
      </c>
      <c r="AR66">
        <v>6.7740000000000009</v>
      </c>
      <c r="AS66">
        <v>4.1269999999999998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741.65223514514992</v>
      </c>
      <c r="DN66">
        <v>16.420396428265995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9.4144745659652767</v>
      </c>
      <c r="L67">
        <v>439.19758520940763</v>
      </c>
      <c r="M67">
        <v>28.232092657146065</v>
      </c>
      <c r="N67">
        <v>17.774921135308819</v>
      </c>
      <c r="O67">
        <v>0</v>
      </c>
      <c r="P67">
        <v>31.751449420231907</v>
      </c>
      <c r="Q67">
        <v>6.1264068209500619</v>
      </c>
      <c r="R67">
        <v>13.010339733593559</v>
      </c>
      <c r="S67">
        <v>8.0988122448979585</v>
      </c>
      <c r="T67">
        <v>0</v>
      </c>
      <c r="U67">
        <v>53.52929501052445</v>
      </c>
      <c r="V67">
        <v>4.2641846612062544</v>
      </c>
      <c r="W67">
        <v>13.594055568526734</v>
      </c>
      <c r="X67">
        <v>45.000696522655424</v>
      </c>
      <c r="Y67">
        <v>0</v>
      </c>
      <c r="Z67">
        <v>0</v>
      </c>
      <c r="AA67">
        <v>0</v>
      </c>
      <c r="AB67">
        <v>2.8630000000000004</v>
      </c>
      <c r="AC67">
        <v>0</v>
      </c>
      <c r="AD67">
        <v>0</v>
      </c>
      <c r="AE67">
        <v>15.166195200000001</v>
      </c>
      <c r="AF67">
        <v>2.7224999999999993</v>
      </c>
      <c r="AG67">
        <v>12.287339999999999</v>
      </c>
      <c r="AH67">
        <v>20.337800000000005</v>
      </c>
      <c r="AI67">
        <v>0</v>
      </c>
      <c r="AJ67">
        <v>0</v>
      </c>
      <c r="AK67">
        <v>15.571999999999994</v>
      </c>
      <c r="AL67">
        <v>0</v>
      </c>
      <c r="AM67">
        <v>0</v>
      </c>
      <c r="AN67">
        <v>0.84172000000000002</v>
      </c>
      <c r="AO67">
        <v>4.9609560000000013</v>
      </c>
      <c r="AP67">
        <v>3.7337524114967033</v>
      </c>
      <c r="AQ67">
        <v>0</v>
      </c>
      <c r="AR67">
        <v>6.7740000000000009</v>
      </c>
      <c r="AS67">
        <v>4.9523999999999999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839.38573262190425</v>
      </c>
      <c r="DN67">
        <v>-79.179755459993316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9.4144745659652767</v>
      </c>
      <c r="L68">
        <v>439.19758520940763</v>
      </c>
      <c r="M68">
        <v>28.232092657146065</v>
      </c>
      <c r="N68">
        <v>17.774921135308819</v>
      </c>
      <c r="O68">
        <v>0</v>
      </c>
      <c r="P68">
        <v>31.751449420231907</v>
      </c>
      <c r="Q68">
        <v>6.1264068209500619</v>
      </c>
      <c r="R68">
        <v>13.010339733593559</v>
      </c>
      <c r="S68">
        <v>8.0988122448979585</v>
      </c>
      <c r="T68">
        <v>0</v>
      </c>
      <c r="U68">
        <v>53.52929501052445</v>
      </c>
      <c r="V68">
        <v>4.2641846612062544</v>
      </c>
      <c r="W68">
        <v>13.594055568526734</v>
      </c>
      <c r="X68">
        <v>45.000696522655424</v>
      </c>
      <c r="Y68">
        <v>0</v>
      </c>
      <c r="Z68">
        <v>0</v>
      </c>
      <c r="AA68">
        <v>0</v>
      </c>
      <c r="AB68">
        <v>2.8630000000000004</v>
      </c>
      <c r="AC68">
        <v>0</v>
      </c>
      <c r="AD68">
        <v>0</v>
      </c>
      <c r="AE68">
        <v>15.166195200000001</v>
      </c>
      <c r="AF68">
        <v>2.7224999999999993</v>
      </c>
      <c r="AG68">
        <v>12.287339999999999</v>
      </c>
      <c r="AH68">
        <v>20.337800000000005</v>
      </c>
      <c r="AI68">
        <v>0</v>
      </c>
      <c r="AJ68">
        <v>0</v>
      </c>
      <c r="AK68">
        <v>15.571999999999994</v>
      </c>
      <c r="AL68">
        <v>0</v>
      </c>
      <c r="AM68">
        <v>0</v>
      </c>
      <c r="AN68">
        <v>0.84172000000000002</v>
      </c>
      <c r="AO68">
        <v>4.9609560000000013</v>
      </c>
      <c r="AP68">
        <v>3.7337524114967033</v>
      </c>
      <c r="AQ68">
        <v>0</v>
      </c>
      <c r="AR68">
        <v>6.7740000000000009</v>
      </c>
      <c r="AS68">
        <v>4.9523999999999999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839.38573262190425</v>
      </c>
      <c r="DN68">
        <v>-79.179755459993316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9.4144745659652767</v>
      </c>
      <c r="L69">
        <v>439.19758520940763</v>
      </c>
      <c r="M69">
        <v>28.232092657146065</v>
      </c>
      <c r="N69">
        <v>17.774921135308819</v>
      </c>
      <c r="O69">
        <v>0</v>
      </c>
      <c r="P69">
        <v>31.751449420231907</v>
      </c>
      <c r="Q69">
        <v>6.1264068209500619</v>
      </c>
      <c r="R69">
        <v>13.010339733593559</v>
      </c>
      <c r="S69">
        <v>8.0988122448979585</v>
      </c>
      <c r="T69">
        <v>0</v>
      </c>
      <c r="U69">
        <v>53.52929501052445</v>
      </c>
      <c r="V69">
        <v>4.2641846612062544</v>
      </c>
      <c r="W69">
        <v>13.594055568526734</v>
      </c>
      <c r="X69">
        <v>45.000696522655424</v>
      </c>
      <c r="Y69">
        <v>0</v>
      </c>
      <c r="Z69">
        <v>2.0007000000000006</v>
      </c>
      <c r="AA69">
        <v>0</v>
      </c>
      <c r="AB69">
        <v>2.8630000000000004</v>
      </c>
      <c r="AC69">
        <v>0</v>
      </c>
      <c r="AD69">
        <v>0</v>
      </c>
      <c r="AE69">
        <v>15.166195200000001</v>
      </c>
      <c r="AF69">
        <v>2.7224999999999993</v>
      </c>
      <c r="AG69">
        <v>12.287339999999999</v>
      </c>
      <c r="AH69">
        <v>23.243200000000002</v>
      </c>
      <c r="AI69">
        <v>0</v>
      </c>
      <c r="AJ69">
        <v>0</v>
      </c>
      <c r="AK69">
        <v>15.571999999999994</v>
      </c>
      <c r="AL69">
        <v>0</v>
      </c>
      <c r="AM69">
        <v>0</v>
      </c>
      <c r="AN69">
        <v>0.84172000000000002</v>
      </c>
      <c r="AO69">
        <v>4.9609560000000013</v>
      </c>
      <c r="AP69">
        <v>3.7337524114967033</v>
      </c>
      <c r="AQ69">
        <v>0</v>
      </c>
      <c r="AR69">
        <v>4.0644000000000009</v>
      </c>
      <c r="AS69">
        <v>6.6031999999999993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843.10453269145137</v>
      </c>
      <c r="DN69">
        <v>-79.051255529540441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9.4144745659652767</v>
      </c>
      <c r="L70">
        <v>439.19758520940763</v>
      </c>
      <c r="M70">
        <v>28.232092657146065</v>
      </c>
      <c r="N70">
        <v>17.774921135308819</v>
      </c>
      <c r="O70">
        <v>0</v>
      </c>
      <c r="P70">
        <v>31.751449420231907</v>
      </c>
      <c r="Q70">
        <v>6.1264068209500619</v>
      </c>
      <c r="R70">
        <v>13.010339733593559</v>
      </c>
      <c r="S70">
        <v>8.0988122448979585</v>
      </c>
      <c r="T70">
        <v>0</v>
      </c>
      <c r="U70">
        <v>53.52929501052445</v>
      </c>
      <c r="V70">
        <v>4.2641846612062544</v>
      </c>
      <c r="W70">
        <v>13.594055568526734</v>
      </c>
      <c r="X70">
        <v>45.000696522655424</v>
      </c>
      <c r="Y70">
        <v>0</v>
      </c>
      <c r="Z70">
        <v>2.0007000000000006</v>
      </c>
      <c r="AA70">
        <v>0</v>
      </c>
      <c r="AB70">
        <v>2.8630000000000004</v>
      </c>
      <c r="AC70">
        <v>0</v>
      </c>
      <c r="AD70">
        <v>0</v>
      </c>
      <c r="AE70">
        <v>15.166195200000001</v>
      </c>
      <c r="AF70">
        <v>2.7224999999999993</v>
      </c>
      <c r="AG70">
        <v>12.287339999999999</v>
      </c>
      <c r="AH70">
        <v>26.148600000000005</v>
      </c>
      <c r="AI70">
        <v>0</v>
      </c>
      <c r="AJ70">
        <v>0</v>
      </c>
      <c r="AK70">
        <v>15.571999999999994</v>
      </c>
      <c r="AL70">
        <v>0</v>
      </c>
      <c r="AM70">
        <v>0</v>
      </c>
      <c r="AN70">
        <v>0.84172000000000002</v>
      </c>
      <c r="AO70">
        <v>4.9609560000000013</v>
      </c>
      <c r="AP70">
        <v>3.5765417836442102</v>
      </c>
      <c r="AQ70">
        <v>0</v>
      </c>
      <c r="AR70">
        <v>4.0644000000000009</v>
      </c>
      <c r="AS70">
        <v>6.6031999999999993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845.76094170527085</v>
      </c>
      <c r="DN70">
        <v>-78.959475171212318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9.4143219231754145</v>
      </c>
      <c r="L71">
        <v>419.62419821406115</v>
      </c>
      <c r="M71">
        <v>28.232092657146065</v>
      </c>
      <c r="N71">
        <v>17.774921135308819</v>
      </c>
      <c r="O71">
        <v>0</v>
      </c>
      <c r="P71">
        <v>31.751449420231907</v>
      </c>
      <c r="Q71">
        <v>6.1264068209500619</v>
      </c>
      <c r="R71">
        <v>13.010339733593559</v>
      </c>
      <c r="S71">
        <v>8.0988122448979585</v>
      </c>
      <c r="T71">
        <v>0</v>
      </c>
      <c r="U71">
        <v>53.52929501052445</v>
      </c>
      <c r="V71">
        <v>4.2641846612062544</v>
      </c>
      <c r="W71">
        <v>13.594055568526734</v>
      </c>
      <c r="X71">
        <v>45.000696522655424</v>
      </c>
      <c r="Y71">
        <v>0</v>
      </c>
      <c r="Z71">
        <v>2.0007000000000006</v>
      </c>
      <c r="AA71">
        <v>0</v>
      </c>
      <c r="AB71">
        <v>2.8630000000000004</v>
      </c>
      <c r="AC71">
        <v>0</v>
      </c>
      <c r="AD71">
        <v>0</v>
      </c>
      <c r="AE71">
        <v>15.166195200000001</v>
      </c>
      <c r="AF71">
        <v>2.7224999999999993</v>
      </c>
      <c r="AG71">
        <v>12.287339999999999</v>
      </c>
      <c r="AH71">
        <v>27.601300000000002</v>
      </c>
      <c r="AI71">
        <v>0</v>
      </c>
      <c r="AJ71">
        <v>0</v>
      </c>
      <c r="AK71">
        <v>15.571999999999994</v>
      </c>
      <c r="AL71">
        <v>0</v>
      </c>
      <c r="AM71">
        <v>0</v>
      </c>
      <c r="AN71">
        <v>0.84172000000000002</v>
      </c>
      <c r="AO71">
        <v>4.9609560000000013</v>
      </c>
      <c r="AP71">
        <v>3.1049099000867324</v>
      </c>
      <c r="AQ71">
        <v>0</v>
      </c>
      <c r="AR71">
        <v>4.0644000000000009</v>
      </c>
      <c r="AS71">
        <v>6.6031999999999993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823.1291559877925</v>
      </c>
      <c r="DN71">
        <v>-74.920160975427791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9.4143219231754145</v>
      </c>
      <c r="L72">
        <v>420.67845191583308</v>
      </c>
      <c r="M72">
        <v>28.232092657146065</v>
      </c>
      <c r="N72">
        <v>17.774921135308819</v>
      </c>
      <c r="O72">
        <v>0</v>
      </c>
      <c r="P72">
        <v>31.751449420231907</v>
      </c>
      <c r="Q72">
        <v>6.1264068209500619</v>
      </c>
      <c r="R72">
        <v>13.010339733593559</v>
      </c>
      <c r="S72">
        <v>8.0988122448979585</v>
      </c>
      <c r="T72">
        <v>0</v>
      </c>
      <c r="U72">
        <v>53.52929501052445</v>
      </c>
      <c r="V72">
        <v>4.2641846612062544</v>
      </c>
      <c r="W72">
        <v>13.594055568526734</v>
      </c>
      <c r="X72">
        <v>45.000696522655424</v>
      </c>
      <c r="Y72">
        <v>0</v>
      </c>
      <c r="Z72">
        <v>2.0007000000000006</v>
      </c>
      <c r="AA72">
        <v>0</v>
      </c>
      <c r="AB72">
        <v>2.8630000000000004</v>
      </c>
      <c r="AC72">
        <v>0</v>
      </c>
      <c r="AD72">
        <v>0</v>
      </c>
      <c r="AE72">
        <v>15.166195200000001</v>
      </c>
      <c r="AF72">
        <v>2.7224999999999993</v>
      </c>
      <c r="AG72">
        <v>12.287339999999999</v>
      </c>
      <c r="AH72">
        <v>28.705352000000001</v>
      </c>
      <c r="AI72">
        <v>0</v>
      </c>
      <c r="AJ72">
        <v>0</v>
      </c>
      <c r="AK72">
        <v>15.571999999999994</v>
      </c>
      <c r="AL72">
        <v>0</v>
      </c>
      <c r="AM72">
        <v>0</v>
      </c>
      <c r="AN72">
        <v>0.84172000000000002</v>
      </c>
      <c r="AO72">
        <v>4.9609560000000013</v>
      </c>
      <c r="AP72">
        <v>3.1049099000867324</v>
      </c>
      <c r="AQ72">
        <v>4.7358499999999992</v>
      </c>
      <c r="AR72">
        <v>6.0966000000000022</v>
      </c>
      <c r="AS72">
        <v>6.6031999999999993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844.93473119665168</v>
      </c>
      <c r="DN72">
        <v>-87.799380482515119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9.4143219231754145</v>
      </c>
      <c r="L73">
        <v>420.67845191583308</v>
      </c>
      <c r="M73">
        <v>28.232092657146065</v>
      </c>
      <c r="N73">
        <v>17.774921135308819</v>
      </c>
      <c r="O73">
        <v>0</v>
      </c>
      <c r="P73">
        <v>31.751449420231907</v>
      </c>
      <c r="Q73">
        <v>6.1264068209500619</v>
      </c>
      <c r="R73">
        <v>13.010339733593559</v>
      </c>
      <c r="S73">
        <v>8.0988122448979585</v>
      </c>
      <c r="T73">
        <v>0</v>
      </c>
      <c r="U73">
        <v>53.52929501052445</v>
      </c>
      <c r="V73">
        <v>4.2641846612062544</v>
      </c>
      <c r="W73">
        <v>13.594055568526734</v>
      </c>
      <c r="X73">
        <v>45.000696522655424</v>
      </c>
      <c r="Y73">
        <v>0</v>
      </c>
      <c r="Z73">
        <v>0.33750000000000008</v>
      </c>
      <c r="AA73">
        <v>0</v>
      </c>
      <c r="AB73">
        <v>2.8630000000000004</v>
      </c>
      <c r="AC73">
        <v>0</v>
      </c>
      <c r="AD73">
        <v>0</v>
      </c>
      <c r="AE73">
        <v>15.166195200000001</v>
      </c>
      <c r="AF73">
        <v>2.7224999999999993</v>
      </c>
      <c r="AG73">
        <v>12.287339999999999</v>
      </c>
      <c r="AH73">
        <v>28.705352000000001</v>
      </c>
      <c r="AI73">
        <v>0</v>
      </c>
      <c r="AJ73">
        <v>0</v>
      </c>
      <c r="AK73">
        <v>15.571999999999994</v>
      </c>
      <c r="AL73">
        <v>0</v>
      </c>
      <c r="AM73">
        <v>0</v>
      </c>
      <c r="AN73">
        <v>0.84172000000000002</v>
      </c>
      <c r="AO73">
        <v>4.9609560000000013</v>
      </c>
      <c r="AP73">
        <v>3.1049099000867324</v>
      </c>
      <c r="AQ73">
        <v>9.5490200000000005</v>
      </c>
      <c r="AR73">
        <v>6.0966000000000022</v>
      </c>
      <c r="AS73">
        <v>6.6031999999999993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847.97949222319562</v>
      </c>
      <c r="DN73">
        <v>-87.694171509059132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9.4143219231754145</v>
      </c>
      <c r="L74">
        <v>420.67845191583308</v>
      </c>
      <c r="M74">
        <v>28.232092657146065</v>
      </c>
      <c r="N74">
        <v>17.774921135308819</v>
      </c>
      <c r="O74">
        <v>0</v>
      </c>
      <c r="P74">
        <v>31.751449420231907</v>
      </c>
      <c r="Q74">
        <v>6.1264068209500619</v>
      </c>
      <c r="R74">
        <v>13.010339733593559</v>
      </c>
      <c r="S74">
        <v>8.0988122448979585</v>
      </c>
      <c r="T74">
        <v>0</v>
      </c>
      <c r="U74">
        <v>53.52929501052445</v>
      </c>
      <c r="V74">
        <v>4.2641846612062544</v>
      </c>
      <c r="W74">
        <v>13.594055568526734</v>
      </c>
      <c r="X74">
        <v>45.000696522655424</v>
      </c>
      <c r="Y74">
        <v>0</v>
      </c>
      <c r="Z74">
        <v>0.33750000000000008</v>
      </c>
      <c r="AA74">
        <v>4.2894005485360651</v>
      </c>
      <c r="AB74">
        <v>2.8630000000000004</v>
      </c>
      <c r="AC74">
        <v>0</v>
      </c>
      <c r="AD74">
        <v>0</v>
      </c>
      <c r="AE74">
        <v>15.166195200000001</v>
      </c>
      <c r="AF74">
        <v>2.7224999999999993</v>
      </c>
      <c r="AG74">
        <v>12.287339999999999</v>
      </c>
      <c r="AH74">
        <v>28.705352000000001</v>
      </c>
      <c r="AI74">
        <v>0</v>
      </c>
      <c r="AJ74">
        <v>0</v>
      </c>
      <c r="AK74">
        <v>15.571999999999994</v>
      </c>
      <c r="AL74">
        <v>0</v>
      </c>
      <c r="AM74">
        <v>0</v>
      </c>
      <c r="AN74">
        <v>0.84172000000000002</v>
      </c>
      <c r="AO74">
        <v>4.9609560000000013</v>
      </c>
      <c r="AP74">
        <v>3.1049099000867324</v>
      </c>
      <c r="AQ74">
        <v>13.917599999999998</v>
      </c>
      <c r="AR74">
        <v>6.0966000000000022</v>
      </c>
      <c r="AS74">
        <v>6.6031999999999993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856.34819915391085</v>
      </c>
      <c r="DN74">
        <v>-87.404897891238363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9.4143219231754145</v>
      </c>
      <c r="L75">
        <v>419.62419821406115</v>
      </c>
      <c r="M75">
        <v>28.232092657146065</v>
      </c>
      <c r="N75">
        <v>17.774921135308819</v>
      </c>
      <c r="O75">
        <v>0</v>
      </c>
      <c r="P75">
        <v>31.751449420231907</v>
      </c>
      <c r="Q75">
        <v>6.1237420703933756</v>
      </c>
      <c r="R75">
        <v>13.010339733593559</v>
      </c>
      <c r="S75">
        <v>8.0999919666797329</v>
      </c>
      <c r="T75">
        <v>0</v>
      </c>
      <c r="U75">
        <v>52.979432512580871</v>
      </c>
      <c r="V75">
        <v>4.2641846612062544</v>
      </c>
      <c r="W75">
        <v>13.594055568526734</v>
      </c>
      <c r="X75">
        <v>45.000696522655424</v>
      </c>
      <c r="Y75">
        <v>0</v>
      </c>
      <c r="Z75">
        <v>0.33750000000000008</v>
      </c>
      <c r="AA75">
        <v>4.2894005485360651</v>
      </c>
      <c r="AB75">
        <v>2.8630000000000004</v>
      </c>
      <c r="AC75">
        <v>0</v>
      </c>
      <c r="AD75">
        <v>0</v>
      </c>
      <c r="AE75">
        <v>15.166195200000001</v>
      </c>
      <c r="AF75">
        <v>2.7224999999999993</v>
      </c>
      <c r="AG75">
        <v>12.287339999999999</v>
      </c>
      <c r="AH75">
        <v>28.705352000000001</v>
      </c>
      <c r="AI75">
        <v>0</v>
      </c>
      <c r="AJ75">
        <v>0</v>
      </c>
      <c r="AK75">
        <v>15.571999999999994</v>
      </c>
      <c r="AL75">
        <v>0</v>
      </c>
      <c r="AM75">
        <v>0</v>
      </c>
      <c r="AN75">
        <v>0.84172000000000002</v>
      </c>
      <c r="AO75">
        <v>4.9609560000000013</v>
      </c>
      <c r="AP75">
        <v>3.1049099000867324</v>
      </c>
      <c r="AQ75">
        <v>13.917599999999998</v>
      </c>
      <c r="AR75">
        <v>14.902800000000003</v>
      </c>
      <c r="AS75">
        <v>4.1269999999999998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847.73744350985839</v>
      </c>
      <c r="DN75">
        <v>-74.069743475676674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9.4143219231754145</v>
      </c>
      <c r="L76">
        <v>409.18610744116262</v>
      </c>
      <c r="M76">
        <v>28.232092657146065</v>
      </c>
      <c r="N76">
        <v>17.774921135308819</v>
      </c>
      <c r="O76">
        <v>0</v>
      </c>
      <c r="P76">
        <v>31.751449420231907</v>
      </c>
      <c r="Q76">
        <v>6.1237681159420294</v>
      </c>
      <c r="R76">
        <v>13.002527013177158</v>
      </c>
      <c r="S76">
        <v>8.1001365346922789</v>
      </c>
      <c r="T76">
        <v>0</v>
      </c>
      <c r="U76">
        <v>52.979432512580871</v>
      </c>
      <c r="V76">
        <v>4.2641846612062544</v>
      </c>
      <c r="W76">
        <v>13.594055568526734</v>
      </c>
      <c r="X76">
        <v>45.000696522655424</v>
      </c>
      <c r="Y76">
        <v>0</v>
      </c>
      <c r="Z76">
        <v>0.33750000000000008</v>
      </c>
      <c r="AA76">
        <v>8.6030349984762875</v>
      </c>
      <c r="AB76">
        <v>2.8630000000000004</v>
      </c>
      <c r="AC76">
        <v>2.9693199999999997</v>
      </c>
      <c r="AD76">
        <v>0</v>
      </c>
      <c r="AE76">
        <v>15.166195200000001</v>
      </c>
      <c r="AF76">
        <v>2.7224999999999993</v>
      </c>
      <c r="AG76">
        <v>12.287339999999999</v>
      </c>
      <c r="AH76">
        <v>28.705352000000001</v>
      </c>
      <c r="AI76">
        <v>0.97650000000000015</v>
      </c>
      <c r="AJ76">
        <v>0</v>
      </c>
      <c r="AK76">
        <v>15.571999999999994</v>
      </c>
      <c r="AL76">
        <v>0</v>
      </c>
      <c r="AM76">
        <v>1.1042999999999998</v>
      </c>
      <c r="AN76">
        <v>0.84172000000000002</v>
      </c>
      <c r="AO76">
        <v>4.9609560000000013</v>
      </c>
      <c r="AP76">
        <v>3.1049099000867324</v>
      </c>
      <c r="AQ76">
        <v>16.121219999999997</v>
      </c>
      <c r="AR76">
        <v>14.902800000000003</v>
      </c>
      <c r="AS76">
        <v>4.1269999999999998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748.9110009624045</v>
      </c>
      <c r="DN76">
        <v>25.878340641963792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9.4143219231754145</v>
      </c>
      <c r="L77">
        <v>409.18610744116262</v>
      </c>
      <c r="M77">
        <v>28.232092657146065</v>
      </c>
      <c r="N77">
        <v>17.774921135308819</v>
      </c>
      <c r="O77">
        <v>0</v>
      </c>
      <c r="P77">
        <v>31.751449420231907</v>
      </c>
      <c r="Q77">
        <v>6.1237681159420294</v>
      </c>
      <c r="R77">
        <v>13.002527013177158</v>
      </c>
      <c r="S77">
        <v>8.1001365346922789</v>
      </c>
      <c r="T77">
        <v>0</v>
      </c>
      <c r="U77">
        <v>52.979432512580871</v>
      </c>
      <c r="V77">
        <v>4.2641846612062544</v>
      </c>
      <c r="W77">
        <v>13.409181818181818</v>
      </c>
      <c r="X77">
        <v>45.000696522655424</v>
      </c>
      <c r="Y77">
        <v>0</v>
      </c>
      <c r="Z77">
        <v>0.33750000000000008</v>
      </c>
      <c r="AA77">
        <v>12.601628730162446</v>
      </c>
      <c r="AB77">
        <v>8.0982000000000003</v>
      </c>
      <c r="AC77">
        <v>5.9386399999999995</v>
      </c>
      <c r="AD77">
        <v>0</v>
      </c>
      <c r="AE77">
        <v>15.166195200000001</v>
      </c>
      <c r="AF77">
        <v>2.7224999999999993</v>
      </c>
      <c r="AG77">
        <v>12.287339999999999</v>
      </c>
      <c r="AH77">
        <v>31.959400000000006</v>
      </c>
      <c r="AI77">
        <v>2.3435999999999999</v>
      </c>
      <c r="AJ77">
        <v>0</v>
      </c>
      <c r="AK77">
        <v>15.571999999999994</v>
      </c>
      <c r="AL77">
        <v>0</v>
      </c>
      <c r="AM77">
        <v>1.1042999999999998</v>
      </c>
      <c r="AN77">
        <v>0.84172000000000002</v>
      </c>
      <c r="AO77">
        <v>4.9609560000000013</v>
      </c>
      <c r="AP77">
        <v>3.1049099000867324</v>
      </c>
      <c r="AQ77">
        <v>19.098040000000001</v>
      </c>
      <c r="AR77">
        <v>5.4192000000000018</v>
      </c>
      <c r="AS77">
        <v>4.1269999999999998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758.70508864582985</v>
      </c>
      <c r="DN77">
        <v>26.216860939879702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9.4143219231754145</v>
      </c>
      <c r="L78">
        <v>409.18610744116262</v>
      </c>
      <c r="M78">
        <v>28.232092657146065</v>
      </c>
      <c r="N78">
        <v>17.774921135308819</v>
      </c>
      <c r="O78">
        <v>0</v>
      </c>
      <c r="P78">
        <v>31.751449420231907</v>
      </c>
      <c r="Q78">
        <v>6.1237681159420294</v>
      </c>
      <c r="R78">
        <v>13.002527013177158</v>
      </c>
      <c r="S78">
        <v>8.1001365346922789</v>
      </c>
      <c r="T78">
        <v>0</v>
      </c>
      <c r="U78">
        <v>52.979432512580871</v>
      </c>
      <c r="V78">
        <v>4.2641846612062544</v>
      </c>
      <c r="W78">
        <v>13.409181818181818</v>
      </c>
      <c r="X78">
        <v>45.000696522655424</v>
      </c>
      <c r="Y78">
        <v>0</v>
      </c>
      <c r="Z78">
        <v>1.0125</v>
      </c>
      <c r="AA78">
        <v>12.601628730162446</v>
      </c>
      <c r="AB78">
        <v>12.122760000000001</v>
      </c>
      <c r="AC78">
        <v>8.9169460386367216</v>
      </c>
      <c r="AD78">
        <v>0</v>
      </c>
      <c r="AE78">
        <v>15.166195200000001</v>
      </c>
      <c r="AF78">
        <v>2.7224999999999993</v>
      </c>
      <c r="AG78">
        <v>12.287339999999999</v>
      </c>
      <c r="AH78">
        <v>35.881690000000006</v>
      </c>
      <c r="AI78">
        <v>3.5154000000000001</v>
      </c>
      <c r="AJ78">
        <v>0</v>
      </c>
      <c r="AK78">
        <v>15.571999999999994</v>
      </c>
      <c r="AL78">
        <v>0</v>
      </c>
      <c r="AM78">
        <v>1.5951</v>
      </c>
      <c r="AN78">
        <v>0.84172000000000002</v>
      </c>
      <c r="AO78">
        <v>4.9609560000000013</v>
      </c>
      <c r="AP78">
        <v>3.1049099000867324</v>
      </c>
      <c r="AQ78">
        <v>19.098040000000001</v>
      </c>
      <c r="AR78">
        <v>5.0805000000000007</v>
      </c>
      <c r="AS78">
        <v>4.1269999999999998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771.19748135487339</v>
      </c>
      <c r="DN78">
        <v>26.648524269473004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9.4143219231754145</v>
      </c>
      <c r="L79">
        <v>409.18610744116262</v>
      </c>
      <c r="M79">
        <v>28.232092657146065</v>
      </c>
      <c r="N79">
        <v>17.774921135308819</v>
      </c>
      <c r="O79">
        <v>0</v>
      </c>
      <c r="P79">
        <v>31.751449420231907</v>
      </c>
      <c r="Q79">
        <v>6.1237681159420294</v>
      </c>
      <c r="R79">
        <v>13.002527013177158</v>
      </c>
      <c r="S79">
        <v>8.1001365346922789</v>
      </c>
      <c r="T79">
        <v>0</v>
      </c>
      <c r="U79">
        <v>52.979432512580871</v>
      </c>
      <c r="V79">
        <v>3.8388833746898263</v>
      </c>
      <c r="W79">
        <v>13.035646457268077</v>
      </c>
      <c r="X79">
        <v>45.000696522655424</v>
      </c>
      <c r="Y79">
        <v>0</v>
      </c>
      <c r="Z79">
        <v>6.0324750000000007</v>
      </c>
      <c r="AA79">
        <v>12.929271077146671</v>
      </c>
      <c r="AB79">
        <v>12.122760000000001</v>
      </c>
      <c r="AC79">
        <v>8.9169460386367216</v>
      </c>
      <c r="AD79">
        <v>0</v>
      </c>
      <c r="AE79">
        <v>15.166195200000001</v>
      </c>
      <c r="AF79">
        <v>6.0499999999999989</v>
      </c>
      <c r="AG79">
        <v>12.287339999999999</v>
      </c>
      <c r="AH79">
        <v>43.058028</v>
      </c>
      <c r="AI79">
        <v>15.050599200000002</v>
      </c>
      <c r="AJ79">
        <v>0</v>
      </c>
      <c r="AK79">
        <v>15.571999999999994</v>
      </c>
      <c r="AL79">
        <v>0</v>
      </c>
      <c r="AM79">
        <v>4.8491039999999996</v>
      </c>
      <c r="AN79">
        <v>0.84172000000000002</v>
      </c>
      <c r="AO79">
        <v>4.9609560000000013</v>
      </c>
      <c r="AP79">
        <v>3.1049099000867324</v>
      </c>
      <c r="AQ79">
        <v>19.098040000000001</v>
      </c>
      <c r="AR79">
        <v>5.0805000000000007</v>
      </c>
      <c r="AS79">
        <v>4.1269999999999998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800.04257946937139</v>
      </c>
      <c r="DN79">
        <v>27.64524805452896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9.4143219231754145</v>
      </c>
      <c r="L80">
        <v>409.18610744116262</v>
      </c>
      <c r="M80">
        <v>28.232092657146065</v>
      </c>
      <c r="N80">
        <v>17.774921135308819</v>
      </c>
      <c r="O80">
        <v>0</v>
      </c>
      <c r="P80">
        <v>31.751449420231907</v>
      </c>
      <c r="Q80">
        <v>6.1237681159420294</v>
      </c>
      <c r="R80">
        <v>13.002527013177158</v>
      </c>
      <c r="S80">
        <v>8.1001365346922789</v>
      </c>
      <c r="T80">
        <v>0</v>
      </c>
      <c r="U80">
        <v>52.979432512580871</v>
      </c>
      <c r="V80">
        <v>3.8388833746898263</v>
      </c>
      <c r="W80">
        <v>13.035646457268077</v>
      </c>
      <c r="X80">
        <v>45.000696522655424</v>
      </c>
      <c r="Y80">
        <v>0</v>
      </c>
      <c r="Z80">
        <v>6.0324750000000007</v>
      </c>
      <c r="AA80">
        <v>12.929271077146671</v>
      </c>
      <c r="AB80">
        <v>12.122760000000001</v>
      </c>
      <c r="AC80">
        <v>8.9169460386367216</v>
      </c>
      <c r="AD80">
        <v>0</v>
      </c>
      <c r="AE80">
        <v>15.166195200000001</v>
      </c>
      <c r="AF80">
        <v>6.0499999999999989</v>
      </c>
      <c r="AG80">
        <v>12.287339999999999</v>
      </c>
      <c r="AH80">
        <v>43.058028</v>
      </c>
      <c r="AI80">
        <v>15.050599200000002</v>
      </c>
      <c r="AJ80">
        <v>0</v>
      </c>
      <c r="AK80">
        <v>15.571999999999994</v>
      </c>
      <c r="AL80">
        <v>0</v>
      </c>
      <c r="AM80">
        <v>4.8491039999999996</v>
      </c>
      <c r="AN80">
        <v>0.84172000000000002</v>
      </c>
      <c r="AO80">
        <v>4.9609560000000013</v>
      </c>
      <c r="AP80">
        <v>3.1049099000867324</v>
      </c>
      <c r="AQ80">
        <v>19.098040000000001</v>
      </c>
      <c r="AR80">
        <v>7.4514000000000014</v>
      </c>
      <c r="AS80">
        <v>4.1269999999999998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802.33429147073002</v>
      </c>
      <c r="DN80">
        <v>27.724436053170269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9.4143219231754145</v>
      </c>
      <c r="L81">
        <v>409.18610744116262</v>
      </c>
      <c r="M81">
        <v>28.232092657146065</v>
      </c>
      <c r="N81">
        <v>17.774921135308819</v>
      </c>
      <c r="O81">
        <v>0</v>
      </c>
      <c r="P81">
        <v>31.751449420231907</v>
      </c>
      <c r="Q81">
        <v>6.1237681159420294</v>
      </c>
      <c r="R81">
        <v>13.002527013177158</v>
      </c>
      <c r="S81">
        <v>8.1001365346922789</v>
      </c>
      <c r="T81">
        <v>0</v>
      </c>
      <c r="U81">
        <v>52.979432512580871</v>
      </c>
      <c r="V81">
        <v>3.8388833746898263</v>
      </c>
      <c r="W81">
        <v>13.035646457268077</v>
      </c>
      <c r="X81">
        <v>45.000696522655424</v>
      </c>
      <c r="Y81">
        <v>0</v>
      </c>
      <c r="Z81">
        <v>6.0324750000000007</v>
      </c>
      <c r="AA81">
        <v>12.929271077146671</v>
      </c>
      <c r="AB81">
        <v>12.122760000000001</v>
      </c>
      <c r="AC81">
        <v>8.9169460386367216</v>
      </c>
      <c r="AD81">
        <v>0</v>
      </c>
      <c r="AE81">
        <v>15.166195200000001</v>
      </c>
      <c r="AF81">
        <v>6.0499999999999989</v>
      </c>
      <c r="AG81">
        <v>12.287339999999999</v>
      </c>
      <c r="AH81">
        <v>43.058028</v>
      </c>
      <c r="AI81">
        <v>15.050599200000002</v>
      </c>
      <c r="AJ81">
        <v>0</v>
      </c>
      <c r="AK81">
        <v>15.571999999999994</v>
      </c>
      <c r="AL81">
        <v>0</v>
      </c>
      <c r="AM81">
        <v>4.8491039999999996</v>
      </c>
      <c r="AN81">
        <v>0.82259000000000004</v>
      </c>
      <c r="AO81">
        <v>4.9609560000000013</v>
      </c>
      <c r="AP81">
        <v>3.1049099000867324</v>
      </c>
      <c r="AQ81">
        <v>19.098040000000001</v>
      </c>
      <c r="AR81">
        <v>7.4514000000000014</v>
      </c>
      <c r="AS81">
        <v>4.1269999999999998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802.31579947072998</v>
      </c>
      <c r="DN81">
        <v>27.723798053170267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9.4143219231754145</v>
      </c>
      <c r="L82">
        <v>409.18610744116262</v>
      </c>
      <c r="M82">
        <v>28.232092657146065</v>
      </c>
      <c r="N82">
        <v>17.774921135308819</v>
      </c>
      <c r="O82">
        <v>0</v>
      </c>
      <c r="P82">
        <v>31.751449420231907</v>
      </c>
      <c r="Q82">
        <v>6.1237681159420294</v>
      </c>
      <c r="R82">
        <v>13.002527013177158</v>
      </c>
      <c r="S82">
        <v>8.1001365346922789</v>
      </c>
      <c r="T82">
        <v>0</v>
      </c>
      <c r="U82">
        <v>52.979432512580871</v>
      </c>
      <c r="V82">
        <v>3.8388833746898263</v>
      </c>
      <c r="W82">
        <v>13.035646457268077</v>
      </c>
      <c r="X82">
        <v>45.000696522655424</v>
      </c>
      <c r="Y82">
        <v>0</v>
      </c>
      <c r="Z82">
        <v>6.0324750000000007</v>
      </c>
      <c r="AA82">
        <v>12.929271077146671</v>
      </c>
      <c r="AB82">
        <v>12.122760000000001</v>
      </c>
      <c r="AC82">
        <v>8.9169460386367216</v>
      </c>
      <c r="AD82">
        <v>0</v>
      </c>
      <c r="AE82">
        <v>15.166195200000001</v>
      </c>
      <c r="AF82">
        <v>6.0499999999999989</v>
      </c>
      <c r="AG82">
        <v>12.287339999999999</v>
      </c>
      <c r="AH82">
        <v>43.058028</v>
      </c>
      <c r="AI82">
        <v>15.050599200000002</v>
      </c>
      <c r="AJ82">
        <v>0</v>
      </c>
      <c r="AK82">
        <v>15.571999999999994</v>
      </c>
      <c r="AL82">
        <v>0</v>
      </c>
      <c r="AM82">
        <v>4.8491039999999996</v>
      </c>
      <c r="AN82">
        <v>0.82259000000000004</v>
      </c>
      <c r="AO82">
        <v>4.9609560000000013</v>
      </c>
      <c r="AP82">
        <v>3.1049099000867324</v>
      </c>
      <c r="AQ82">
        <v>19.098040000000001</v>
      </c>
      <c r="AR82">
        <v>7.4514000000000014</v>
      </c>
      <c r="AS82">
        <v>4.1269999999999998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802.31579947072998</v>
      </c>
      <c r="DN82">
        <v>27.723798053170267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9.4143219231754145</v>
      </c>
      <c r="L83">
        <v>409.18610744116262</v>
      </c>
      <c r="M83">
        <v>28.232092657146065</v>
      </c>
      <c r="N83">
        <v>17.774921135308819</v>
      </c>
      <c r="O83">
        <v>0</v>
      </c>
      <c r="P83">
        <v>31.751449420231907</v>
      </c>
      <c r="Q83">
        <v>6.1237681159420294</v>
      </c>
      <c r="R83">
        <v>13.002527013177158</v>
      </c>
      <c r="S83">
        <v>8.1001365346922789</v>
      </c>
      <c r="T83">
        <v>0</v>
      </c>
      <c r="U83">
        <v>52.979432512580871</v>
      </c>
      <c r="V83">
        <v>3.8388833746898263</v>
      </c>
      <c r="W83">
        <v>13.035646457268077</v>
      </c>
      <c r="X83">
        <v>45.000696522655424</v>
      </c>
      <c r="Y83">
        <v>0</v>
      </c>
      <c r="Z83">
        <v>0</v>
      </c>
      <c r="AA83">
        <v>12.929271077146671</v>
      </c>
      <c r="AB83">
        <v>12.122760000000001</v>
      </c>
      <c r="AC83">
        <v>8.9169460386367216</v>
      </c>
      <c r="AD83">
        <v>0</v>
      </c>
      <c r="AE83">
        <v>15.166195200000001</v>
      </c>
      <c r="AF83">
        <v>6.0499999999999989</v>
      </c>
      <c r="AG83">
        <v>12.287339999999999</v>
      </c>
      <c r="AH83">
        <v>43.058028</v>
      </c>
      <c r="AI83">
        <v>15.050599200000002</v>
      </c>
      <c r="AJ83">
        <v>0</v>
      </c>
      <c r="AK83">
        <v>15.571999999999994</v>
      </c>
      <c r="AL83">
        <v>0</v>
      </c>
      <c r="AM83">
        <v>4.8491039999999996</v>
      </c>
      <c r="AN83">
        <v>0.82259000000000004</v>
      </c>
      <c r="AO83">
        <v>4.9609560000000013</v>
      </c>
      <c r="AP83">
        <v>3.1049099000867324</v>
      </c>
      <c r="AQ83">
        <v>19.098040000000001</v>
      </c>
      <c r="AR83">
        <v>7.4514000000000014</v>
      </c>
      <c r="AS83">
        <v>3.0952500000000005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795.48751959800745</v>
      </c>
      <c r="DN83">
        <v>27.487852925892813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9.4143219231754145</v>
      </c>
      <c r="L84">
        <v>409.18610744116262</v>
      </c>
      <c r="M84">
        <v>28.232092657146065</v>
      </c>
      <c r="N84">
        <v>17.774921135308819</v>
      </c>
      <c r="O84">
        <v>0</v>
      </c>
      <c r="P84">
        <v>31.751449420231907</v>
      </c>
      <c r="Q84">
        <v>6.1237681159420294</v>
      </c>
      <c r="R84">
        <v>13.002527013177158</v>
      </c>
      <c r="S84">
        <v>8.1001365346922789</v>
      </c>
      <c r="T84">
        <v>0</v>
      </c>
      <c r="U84">
        <v>52.979432512580871</v>
      </c>
      <c r="V84">
        <v>3.8388833746898263</v>
      </c>
      <c r="W84">
        <v>13.035646457268077</v>
      </c>
      <c r="X84">
        <v>45.000696522655424</v>
      </c>
      <c r="Y84">
        <v>0</v>
      </c>
      <c r="Z84">
        <v>0</v>
      </c>
      <c r="AA84">
        <v>12.929271077146671</v>
      </c>
      <c r="AB84">
        <v>12.122760000000001</v>
      </c>
      <c r="AC84">
        <v>8.9169460386367216</v>
      </c>
      <c r="AD84">
        <v>0</v>
      </c>
      <c r="AE84">
        <v>15.166195200000001</v>
      </c>
      <c r="AF84">
        <v>6.0499999999999989</v>
      </c>
      <c r="AG84">
        <v>12.287339999999999</v>
      </c>
      <c r="AH84">
        <v>43.058028</v>
      </c>
      <c r="AI84">
        <v>15.050599200000002</v>
      </c>
      <c r="AJ84">
        <v>0</v>
      </c>
      <c r="AK84">
        <v>15.571999999999994</v>
      </c>
      <c r="AL84">
        <v>0</v>
      </c>
      <c r="AM84">
        <v>4.8491039999999996</v>
      </c>
      <c r="AN84">
        <v>0.82259000000000004</v>
      </c>
      <c r="AO84">
        <v>4.9609560000000013</v>
      </c>
      <c r="AP84">
        <v>3.1049099000867324</v>
      </c>
      <c r="AQ84">
        <v>19.098040000000001</v>
      </c>
      <c r="AR84">
        <v>7.4514000000000014</v>
      </c>
      <c r="AS84">
        <v>3.0952500000000005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795.48751959800745</v>
      </c>
      <c r="DN84">
        <v>27.487852925892813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9.4143219231754145</v>
      </c>
      <c r="L85">
        <v>409.18610744116262</v>
      </c>
      <c r="M85">
        <v>28.232092657146065</v>
      </c>
      <c r="N85">
        <v>17.774921135308819</v>
      </c>
      <c r="O85">
        <v>0</v>
      </c>
      <c r="P85">
        <v>31.751449420231907</v>
      </c>
      <c r="Q85">
        <v>6.1237681159420294</v>
      </c>
      <c r="R85">
        <v>13.002527013177158</v>
      </c>
      <c r="S85">
        <v>8.1001365346922789</v>
      </c>
      <c r="T85">
        <v>0</v>
      </c>
      <c r="U85">
        <v>52.979432512580871</v>
      </c>
      <c r="V85">
        <v>3.8388833746898263</v>
      </c>
      <c r="W85">
        <v>13.035646457268077</v>
      </c>
      <c r="X85">
        <v>45.000696522655424</v>
      </c>
      <c r="Y85">
        <v>0</v>
      </c>
      <c r="Z85">
        <v>0</v>
      </c>
      <c r="AA85">
        <v>12.929271077146671</v>
      </c>
      <c r="AB85">
        <v>12.122760000000001</v>
      </c>
      <c r="AC85">
        <v>8.9169460386367216</v>
      </c>
      <c r="AD85">
        <v>0</v>
      </c>
      <c r="AE85">
        <v>15.166195200000001</v>
      </c>
      <c r="AF85">
        <v>6.0499999999999989</v>
      </c>
      <c r="AG85">
        <v>12.287339999999999</v>
      </c>
      <c r="AH85">
        <v>43.058028</v>
      </c>
      <c r="AI85">
        <v>2.3435999999999999</v>
      </c>
      <c r="AJ85">
        <v>0</v>
      </c>
      <c r="AK85">
        <v>15.571999999999994</v>
      </c>
      <c r="AL85">
        <v>0</v>
      </c>
      <c r="AM85">
        <v>4.8491039999999996</v>
      </c>
      <c r="AN85">
        <v>0.82259000000000004</v>
      </c>
      <c r="AO85">
        <v>4.9609560000000013</v>
      </c>
      <c r="AP85">
        <v>3.1049099000867324</v>
      </c>
      <c r="AQ85">
        <v>19.098040000000001</v>
      </c>
      <c r="AR85">
        <v>7.4514000000000014</v>
      </c>
      <c r="AS85">
        <v>3.0952500000000005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783.20493414600446</v>
      </c>
      <c r="DN85">
        <v>27.063439177895955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9.4143219231754145</v>
      </c>
      <c r="L86">
        <v>409.18610744116262</v>
      </c>
      <c r="M86">
        <v>28.232092657146065</v>
      </c>
      <c r="N86">
        <v>17.774921135308819</v>
      </c>
      <c r="O86">
        <v>0</v>
      </c>
      <c r="P86">
        <v>31.751449420231907</v>
      </c>
      <c r="Q86">
        <v>6.1237681159420294</v>
      </c>
      <c r="R86">
        <v>13.002527013177158</v>
      </c>
      <c r="S86">
        <v>8.1001365346922789</v>
      </c>
      <c r="T86">
        <v>0</v>
      </c>
      <c r="U86">
        <v>52.979432512580871</v>
      </c>
      <c r="V86">
        <v>3.8388833746898263</v>
      </c>
      <c r="W86">
        <v>13.035646457268077</v>
      </c>
      <c r="X86">
        <v>45.000696522655424</v>
      </c>
      <c r="Y86">
        <v>0</v>
      </c>
      <c r="Z86">
        <v>0</v>
      </c>
      <c r="AA86">
        <v>8.6030349984762875</v>
      </c>
      <c r="AB86">
        <v>12.122760000000001</v>
      </c>
      <c r="AC86">
        <v>8.9169460386367216</v>
      </c>
      <c r="AD86">
        <v>0</v>
      </c>
      <c r="AE86">
        <v>15.166195200000001</v>
      </c>
      <c r="AF86">
        <v>5.4450000000000003</v>
      </c>
      <c r="AG86">
        <v>12.287339999999999</v>
      </c>
      <c r="AH86">
        <v>35.881690000000006</v>
      </c>
      <c r="AI86">
        <v>0.97650000000000015</v>
      </c>
      <c r="AJ86">
        <v>0</v>
      </c>
      <c r="AK86">
        <v>15.571999999999994</v>
      </c>
      <c r="AL86">
        <v>0</v>
      </c>
      <c r="AM86">
        <v>3.2392799999999995</v>
      </c>
      <c r="AN86">
        <v>0.82259000000000004</v>
      </c>
      <c r="AO86">
        <v>4.9609560000000013</v>
      </c>
      <c r="AP86">
        <v>3.1049099000867324</v>
      </c>
      <c r="AQ86">
        <v>18.556799999999996</v>
      </c>
      <c r="AR86">
        <v>7.4514000000000014</v>
      </c>
      <c r="AS86">
        <v>3.0952500000000005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768.10119361781699</v>
      </c>
      <c r="DN86">
        <v>26.541441627412926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9.4143219231754145</v>
      </c>
      <c r="L87">
        <v>409.18610744116262</v>
      </c>
      <c r="M87">
        <v>28.232092657146065</v>
      </c>
      <c r="N87">
        <v>17.774921135308819</v>
      </c>
      <c r="O87">
        <v>0</v>
      </c>
      <c r="P87">
        <v>31.751449420231907</v>
      </c>
      <c r="Q87">
        <v>6.1237681159420294</v>
      </c>
      <c r="R87">
        <v>13.002527013177158</v>
      </c>
      <c r="S87">
        <v>8.1001365346922789</v>
      </c>
      <c r="T87">
        <v>0</v>
      </c>
      <c r="U87">
        <v>52.979432512580871</v>
      </c>
      <c r="V87">
        <v>3.8388833746898263</v>
      </c>
      <c r="W87">
        <v>13.035646457268077</v>
      </c>
      <c r="X87">
        <v>45.000696522655424</v>
      </c>
      <c r="Y87">
        <v>0</v>
      </c>
      <c r="Z87">
        <v>0</v>
      </c>
      <c r="AA87">
        <v>8.6030349984762875</v>
      </c>
      <c r="AB87">
        <v>12.122760000000001</v>
      </c>
      <c r="AC87">
        <v>8.9169460386367216</v>
      </c>
      <c r="AD87">
        <v>0</v>
      </c>
      <c r="AE87">
        <v>15.166195200000001</v>
      </c>
      <c r="AF87">
        <v>5.4450000000000003</v>
      </c>
      <c r="AG87">
        <v>12.287339999999999</v>
      </c>
      <c r="AH87">
        <v>35.881690000000006</v>
      </c>
      <c r="AI87">
        <v>0</v>
      </c>
      <c r="AJ87">
        <v>0</v>
      </c>
      <c r="AK87">
        <v>15.571999999999994</v>
      </c>
      <c r="AL87">
        <v>0</v>
      </c>
      <c r="AM87">
        <v>3.2392799999999995</v>
      </c>
      <c r="AN87">
        <v>0.82259000000000004</v>
      </c>
      <c r="AO87">
        <v>4.9609560000000013</v>
      </c>
      <c r="AP87">
        <v>3.1049099000867324</v>
      </c>
      <c r="AQ87">
        <v>18.556799999999996</v>
      </c>
      <c r="AR87">
        <v>6.0966000000000022</v>
      </c>
      <c r="AS87">
        <v>3.0952500000000005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765.84775906851667</v>
      </c>
      <c r="DN87">
        <v>26.463576176713193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9.4143219231754145</v>
      </c>
      <c r="L88">
        <v>409.18610744116262</v>
      </c>
      <c r="M88">
        <v>28.232092657146065</v>
      </c>
      <c r="N88">
        <v>17.774921135308819</v>
      </c>
      <c r="O88">
        <v>0</v>
      </c>
      <c r="P88">
        <v>31.751449420231907</v>
      </c>
      <c r="Q88">
        <v>6.1237681159420294</v>
      </c>
      <c r="R88">
        <v>13.002527013177158</v>
      </c>
      <c r="S88">
        <v>8.1001365346922789</v>
      </c>
      <c r="T88">
        <v>0</v>
      </c>
      <c r="U88">
        <v>52.979432512580871</v>
      </c>
      <c r="V88">
        <v>3.8388833746898263</v>
      </c>
      <c r="W88">
        <v>13.035646457268077</v>
      </c>
      <c r="X88">
        <v>45.000696522655424</v>
      </c>
      <c r="Y88">
        <v>0</v>
      </c>
      <c r="Z88">
        <v>0</v>
      </c>
      <c r="AA88">
        <v>8.6030349984762875</v>
      </c>
      <c r="AB88">
        <v>12.122760000000001</v>
      </c>
      <c r="AC88">
        <v>8.9169460386367216</v>
      </c>
      <c r="AD88">
        <v>0</v>
      </c>
      <c r="AE88">
        <v>15.166195200000001</v>
      </c>
      <c r="AF88">
        <v>5.4450000000000003</v>
      </c>
      <c r="AG88">
        <v>12.287339999999999</v>
      </c>
      <c r="AH88">
        <v>35.881690000000006</v>
      </c>
      <c r="AI88">
        <v>0</v>
      </c>
      <c r="AJ88">
        <v>0</v>
      </c>
      <c r="AK88">
        <v>15.571999999999994</v>
      </c>
      <c r="AL88">
        <v>0</v>
      </c>
      <c r="AM88">
        <v>3.2392799999999995</v>
      </c>
      <c r="AN88">
        <v>0.82259000000000004</v>
      </c>
      <c r="AO88">
        <v>4.9609560000000013</v>
      </c>
      <c r="AP88">
        <v>3.1049099000867324</v>
      </c>
      <c r="AQ88">
        <v>18.556799999999996</v>
      </c>
      <c r="AR88">
        <v>6.0966000000000022</v>
      </c>
      <c r="AS88">
        <v>3.0952500000000005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765.84775906851667</v>
      </c>
      <c r="DN88">
        <v>26.463576176713193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9.4143219231754145</v>
      </c>
      <c r="L89">
        <v>409.18610744116262</v>
      </c>
      <c r="M89">
        <v>28.232092657146065</v>
      </c>
      <c r="N89">
        <v>17.774921135308819</v>
      </c>
      <c r="O89">
        <v>0</v>
      </c>
      <c r="P89">
        <v>31.751449420231907</v>
      </c>
      <c r="Q89">
        <v>6.1237681159420294</v>
      </c>
      <c r="R89">
        <v>13.002527013177158</v>
      </c>
      <c r="S89">
        <v>8.1001365346922789</v>
      </c>
      <c r="T89">
        <v>0</v>
      </c>
      <c r="U89">
        <v>52.979432512580871</v>
      </c>
      <c r="V89">
        <v>3.8388833746898263</v>
      </c>
      <c r="W89">
        <v>13.035646457268077</v>
      </c>
      <c r="X89">
        <v>45.000696522655424</v>
      </c>
      <c r="Y89">
        <v>0</v>
      </c>
      <c r="Z89">
        <v>0</v>
      </c>
      <c r="AA89">
        <v>8.6030349984762875</v>
      </c>
      <c r="AB89">
        <v>12.122760000000001</v>
      </c>
      <c r="AC89">
        <v>8.9169460386367216</v>
      </c>
      <c r="AD89">
        <v>5.5931400000000009</v>
      </c>
      <c r="AE89">
        <v>15.166195200000001</v>
      </c>
      <c r="AF89">
        <v>5.4450000000000003</v>
      </c>
      <c r="AG89">
        <v>12.287339999999999</v>
      </c>
      <c r="AH89">
        <v>35.881690000000006</v>
      </c>
      <c r="AI89">
        <v>0</v>
      </c>
      <c r="AJ89">
        <v>0</v>
      </c>
      <c r="AK89">
        <v>15.571999999999994</v>
      </c>
      <c r="AL89">
        <v>0</v>
      </c>
      <c r="AM89">
        <v>3.2392799999999995</v>
      </c>
      <c r="AN89">
        <v>0.82259000000000004</v>
      </c>
      <c r="AO89">
        <v>4.9609560000000013</v>
      </c>
      <c r="AP89">
        <v>3.1049099000867324</v>
      </c>
      <c r="AQ89">
        <v>18.556799999999996</v>
      </c>
      <c r="AR89">
        <v>6.0966000000000022</v>
      </c>
      <c r="AS89">
        <v>3.7143000000000006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771.85246218022996</v>
      </c>
      <c r="DN89">
        <v>26.671063064999871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9.4143219231754145</v>
      </c>
      <c r="L90">
        <v>409.18610744116262</v>
      </c>
      <c r="M90">
        <v>28.232092657146065</v>
      </c>
      <c r="N90">
        <v>17.774921135308819</v>
      </c>
      <c r="O90">
        <v>0</v>
      </c>
      <c r="P90">
        <v>31.751449420231907</v>
      </c>
      <c r="Q90">
        <v>6.1237681159420294</v>
      </c>
      <c r="R90">
        <v>13.002527013177158</v>
      </c>
      <c r="S90">
        <v>8.1001365346922789</v>
      </c>
      <c r="T90">
        <v>0</v>
      </c>
      <c r="U90">
        <v>52.979432512580871</v>
      </c>
      <c r="V90">
        <v>3.8388833746898263</v>
      </c>
      <c r="W90">
        <v>13.035646457268077</v>
      </c>
      <c r="X90">
        <v>45.000696522655424</v>
      </c>
      <c r="Y90">
        <v>0</v>
      </c>
      <c r="Z90">
        <v>1.0125</v>
      </c>
      <c r="AA90">
        <v>12.929271077146671</v>
      </c>
      <c r="AB90">
        <v>12.122760000000001</v>
      </c>
      <c r="AC90">
        <v>8.9169460386367216</v>
      </c>
      <c r="AD90">
        <v>5.7552599999999998</v>
      </c>
      <c r="AE90">
        <v>15.166195200000001</v>
      </c>
      <c r="AF90">
        <v>6.0499999999999989</v>
      </c>
      <c r="AG90">
        <v>12.287339999999999</v>
      </c>
      <c r="AH90">
        <v>43.058028</v>
      </c>
      <c r="AI90">
        <v>0</v>
      </c>
      <c r="AJ90">
        <v>0</v>
      </c>
      <c r="AK90">
        <v>15.571999999999994</v>
      </c>
      <c r="AL90">
        <v>0</v>
      </c>
      <c r="AM90">
        <v>3.2392799999999995</v>
      </c>
      <c r="AN90">
        <v>0.82259000000000004</v>
      </c>
      <c r="AO90">
        <v>4.9609560000000013</v>
      </c>
      <c r="AP90">
        <v>3.1049099000867324</v>
      </c>
      <c r="AQ90">
        <v>19.098040000000001</v>
      </c>
      <c r="AR90">
        <v>6.7740000000000009</v>
      </c>
      <c r="AS90">
        <v>3.7143000000000006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785.8688700972458</v>
      </c>
      <c r="DN90">
        <v>27.155489226654588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9.4143219231754145</v>
      </c>
      <c r="L91">
        <v>409.18610744116262</v>
      </c>
      <c r="M91">
        <v>28.232092657146065</v>
      </c>
      <c r="N91">
        <v>17.774921135308819</v>
      </c>
      <c r="O91">
        <v>0</v>
      </c>
      <c r="P91">
        <v>31.751449420231907</v>
      </c>
      <c r="Q91">
        <v>6.1237681159420294</v>
      </c>
      <c r="R91">
        <v>13.002527013177158</v>
      </c>
      <c r="S91">
        <v>8.1001365346922789</v>
      </c>
      <c r="T91">
        <v>0</v>
      </c>
      <c r="U91">
        <v>52.979432512580871</v>
      </c>
      <c r="V91">
        <v>3.8388833746898263</v>
      </c>
      <c r="W91">
        <v>13.035646457268077</v>
      </c>
      <c r="X91">
        <v>45.000696522655424</v>
      </c>
      <c r="Y91">
        <v>0</v>
      </c>
      <c r="Z91">
        <v>6.0324750000000007</v>
      </c>
      <c r="AA91">
        <v>12.929271077146671</v>
      </c>
      <c r="AB91">
        <v>12.122760000000001</v>
      </c>
      <c r="AC91">
        <v>8.9169460386367216</v>
      </c>
      <c r="AD91">
        <v>5.7552599999999998</v>
      </c>
      <c r="AE91">
        <v>15.166195200000001</v>
      </c>
      <c r="AF91">
        <v>6.0499999999999989</v>
      </c>
      <c r="AG91">
        <v>12.287339999999999</v>
      </c>
      <c r="AH91">
        <v>43.058028</v>
      </c>
      <c r="AI91">
        <v>0</v>
      </c>
      <c r="AJ91">
        <v>0</v>
      </c>
      <c r="AK91">
        <v>15.571999999999994</v>
      </c>
      <c r="AL91">
        <v>0</v>
      </c>
      <c r="AM91">
        <v>3.2392799999999995</v>
      </c>
      <c r="AN91">
        <v>0.82259000000000004</v>
      </c>
      <c r="AO91">
        <v>4.9609560000000013</v>
      </c>
      <c r="AP91">
        <v>3.1049099000867324</v>
      </c>
      <c r="AQ91">
        <v>19.098040000000001</v>
      </c>
      <c r="AR91">
        <v>6.7740000000000009</v>
      </c>
      <c r="AS91">
        <v>3.7143000000000006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790.72117785860939</v>
      </c>
      <c r="DN91">
        <v>27.32315646529095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9.4143219231754145</v>
      </c>
      <c r="L92">
        <v>409.18610744116262</v>
      </c>
      <c r="M92">
        <v>28.232092657146065</v>
      </c>
      <c r="N92">
        <v>17.774921135308819</v>
      </c>
      <c r="O92">
        <v>0</v>
      </c>
      <c r="P92">
        <v>31.751449420231907</v>
      </c>
      <c r="Q92">
        <v>6.1237681159420294</v>
      </c>
      <c r="R92">
        <v>13.002527013177158</v>
      </c>
      <c r="S92">
        <v>8.1001365346922789</v>
      </c>
      <c r="T92">
        <v>0</v>
      </c>
      <c r="U92">
        <v>52.979432512580871</v>
      </c>
      <c r="V92">
        <v>3.8388833746898263</v>
      </c>
      <c r="W92">
        <v>13.035646457268077</v>
      </c>
      <c r="X92">
        <v>45.000696522655424</v>
      </c>
      <c r="Y92">
        <v>0</v>
      </c>
      <c r="Z92">
        <v>6.0324750000000007</v>
      </c>
      <c r="AA92">
        <v>12.929271077146671</v>
      </c>
      <c r="AB92">
        <v>12.122760000000001</v>
      </c>
      <c r="AC92">
        <v>8.9169460386367216</v>
      </c>
      <c r="AD92">
        <v>5.7552599999999998</v>
      </c>
      <c r="AE92">
        <v>15.166195200000001</v>
      </c>
      <c r="AF92">
        <v>6.0499999999999989</v>
      </c>
      <c r="AG92">
        <v>12.287339999999999</v>
      </c>
      <c r="AH92">
        <v>43.058028</v>
      </c>
      <c r="AI92">
        <v>0</v>
      </c>
      <c r="AJ92">
        <v>0</v>
      </c>
      <c r="AK92">
        <v>15.571999999999994</v>
      </c>
      <c r="AL92">
        <v>0</v>
      </c>
      <c r="AM92">
        <v>3.2392799999999995</v>
      </c>
      <c r="AN92">
        <v>0.82259000000000004</v>
      </c>
      <c r="AO92">
        <v>4.9609560000000013</v>
      </c>
      <c r="AP92">
        <v>3.1049099000867324</v>
      </c>
      <c r="AQ92">
        <v>19.098040000000001</v>
      </c>
      <c r="AR92">
        <v>6.7740000000000009</v>
      </c>
      <c r="AS92">
        <v>3.7143000000000006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790.72117785860939</v>
      </c>
      <c r="DN92">
        <v>27.32315646529095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9.4143219231754145</v>
      </c>
      <c r="L93">
        <v>409.18610744116262</v>
      </c>
      <c r="M93">
        <v>28.232092657146065</v>
      </c>
      <c r="N93">
        <v>17.774921135308819</v>
      </c>
      <c r="O93">
        <v>0</v>
      </c>
      <c r="P93">
        <v>31.751449420231907</v>
      </c>
      <c r="Q93">
        <v>6.1237681159420294</v>
      </c>
      <c r="R93">
        <v>13.002527013177158</v>
      </c>
      <c r="S93">
        <v>8.1001365346922789</v>
      </c>
      <c r="T93">
        <v>0</v>
      </c>
      <c r="U93">
        <v>52.979432512580871</v>
      </c>
      <c r="V93">
        <v>3.8388833746898263</v>
      </c>
      <c r="W93">
        <v>13.035646457268077</v>
      </c>
      <c r="X93">
        <v>45.000696522655424</v>
      </c>
      <c r="Y93">
        <v>0</v>
      </c>
      <c r="Z93">
        <v>6.0324750000000007</v>
      </c>
      <c r="AA93">
        <v>12.929271077146671</v>
      </c>
      <c r="AB93">
        <v>12.122760000000001</v>
      </c>
      <c r="AC93">
        <v>8.9169460386367216</v>
      </c>
      <c r="AD93">
        <v>5.7552599999999998</v>
      </c>
      <c r="AE93">
        <v>15.166195200000001</v>
      </c>
      <c r="AF93">
        <v>6.0499999999999989</v>
      </c>
      <c r="AG93">
        <v>12.287339999999999</v>
      </c>
      <c r="AH93">
        <v>43.058028</v>
      </c>
      <c r="AI93">
        <v>0</v>
      </c>
      <c r="AJ93">
        <v>0</v>
      </c>
      <c r="AK93">
        <v>15.571999999999994</v>
      </c>
      <c r="AL93">
        <v>0</v>
      </c>
      <c r="AM93">
        <v>3.2392799999999995</v>
      </c>
      <c r="AN93">
        <v>0.82259000000000004</v>
      </c>
      <c r="AO93">
        <v>4.9609560000000013</v>
      </c>
      <c r="AP93">
        <v>3.1049099000867324</v>
      </c>
      <c r="AQ93">
        <v>19.098040000000001</v>
      </c>
      <c r="AR93">
        <v>6.7740000000000009</v>
      </c>
      <c r="AS93">
        <v>4.5397000000000007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791.5190096090555</v>
      </c>
      <c r="DN93">
        <v>27.350724714844915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9.4143219231754145</v>
      </c>
      <c r="L94">
        <v>409.18610744116262</v>
      </c>
      <c r="M94">
        <v>28.232092657146065</v>
      </c>
      <c r="N94">
        <v>17.774921135308819</v>
      </c>
      <c r="O94">
        <v>0</v>
      </c>
      <c r="P94">
        <v>31.751449420231907</v>
      </c>
      <c r="Q94">
        <v>6.1237681159420294</v>
      </c>
      <c r="R94">
        <v>13.002527013177158</v>
      </c>
      <c r="S94">
        <v>8.1001365346922789</v>
      </c>
      <c r="T94">
        <v>0</v>
      </c>
      <c r="U94">
        <v>52.979432512580871</v>
      </c>
      <c r="V94">
        <v>3.8388833746898263</v>
      </c>
      <c r="W94">
        <v>13.035646457268077</v>
      </c>
      <c r="X94">
        <v>45.000696522655424</v>
      </c>
      <c r="Y94">
        <v>0</v>
      </c>
      <c r="Z94">
        <v>6.0324750000000007</v>
      </c>
      <c r="AA94">
        <v>12.929271077146671</v>
      </c>
      <c r="AB94">
        <v>12.122760000000001</v>
      </c>
      <c r="AC94">
        <v>8.9169460386367216</v>
      </c>
      <c r="AD94">
        <v>5.7552599999999998</v>
      </c>
      <c r="AE94">
        <v>15.166195200000001</v>
      </c>
      <c r="AF94">
        <v>6.0499999999999989</v>
      </c>
      <c r="AG94">
        <v>12.287339999999999</v>
      </c>
      <c r="AH94">
        <v>43.058028</v>
      </c>
      <c r="AI94">
        <v>0</v>
      </c>
      <c r="AJ94">
        <v>0</v>
      </c>
      <c r="AK94">
        <v>15.571999999999994</v>
      </c>
      <c r="AL94">
        <v>0</v>
      </c>
      <c r="AM94">
        <v>3.2392799999999995</v>
      </c>
      <c r="AN94">
        <v>0.82259000000000004</v>
      </c>
      <c r="AO94">
        <v>4.9609560000000013</v>
      </c>
      <c r="AP94">
        <v>3.1049099000867324</v>
      </c>
      <c r="AQ94">
        <v>18.556799999999996</v>
      </c>
      <c r="AR94">
        <v>6.7740000000000009</v>
      </c>
      <c r="AS94">
        <v>4.5397000000000007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790.99584714778564</v>
      </c>
      <c r="DN94">
        <v>27.332647176114754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9.4143219231754145</v>
      </c>
      <c r="L95">
        <v>409.18610744116262</v>
      </c>
      <c r="M95">
        <v>28.232092657146065</v>
      </c>
      <c r="N95">
        <v>17.774921135308819</v>
      </c>
      <c r="O95">
        <v>0</v>
      </c>
      <c r="P95">
        <v>31.751449420231907</v>
      </c>
      <c r="Q95">
        <v>6.1237681159420294</v>
      </c>
      <c r="R95">
        <v>13.002527013177158</v>
      </c>
      <c r="S95">
        <v>8.1001365346922789</v>
      </c>
      <c r="T95">
        <v>0</v>
      </c>
      <c r="U95">
        <v>52.979432512580871</v>
      </c>
      <c r="V95">
        <v>3.8388833746898263</v>
      </c>
      <c r="W95">
        <v>13.035646457268077</v>
      </c>
      <c r="X95">
        <v>45.000696522655424</v>
      </c>
      <c r="Y95">
        <v>0</v>
      </c>
      <c r="Z95">
        <v>0</v>
      </c>
      <c r="AA95">
        <v>8.6030349984762875</v>
      </c>
      <c r="AB95">
        <v>12.122760000000001</v>
      </c>
      <c r="AC95">
        <v>5.9386399999999995</v>
      </c>
      <c r="AD95">
        <v>5.5931400000000009</v>
      </c>
      <c r="AE95">
        <v>15.166195200000001</v>
      </c>
      <c r="AF95">
        <v>2.7224999999999993</v>
      </c>
      <c r="AG95">
        <v>12.287339999999999</v>
      </c>
      <c r="AH95">
        <v>35.881690000000006</v>
      </c>
      <c r="AI95">
        <v>0</v>
      </c>
      <c r="AJ95">
        <v>0</v>
      </c>
      <c r="AK95">
        <v>15.571999999999994</v>
      </c>
      <c r="AL95">
        <v>0</v>
      </c>
      <c r="AM95">
        <v>3.2392799999999995</v>
      </c>
      <c r="AN95">
        <v>0.82259000000000004</v>
      </c>
      <c r="AO95">
        <v>4.9609560000000013</v>
      </c>
      <c r="AP95">
        <v>3.1049099000867324</v>
      </c>
      <c r="AQ95">
        <v>18.556799999999996</v>
      </c>
      <c r="AR95">
        <v>5.4192000000000018</v>
      </c>
      <c r="AS95">
        <v>3.7143000000000006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765.68728795477523</v>
      </c>
      <c r="DN95">
        <v>26.458031251817772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9.4143219231754145</v>
      </c>
      <c r="L96">
        <v>409.18610744116262</v>
      </c>
      <c r="M96">
        <v>28.232092657146065</v>
      </c>
      <c r="N96">
        <v>17.774921135308819</v>
      </c>
      <c r="O96">
        <v>0</v>
      </c>
      <c r="P96">
        <v>31.751449420231907</v>
      </c>
      <c r="Q96">
        <v>6.1237681159420294</v>
      </c>
      <c r="R96">
        <v>13.002527013177158</v>
      </c>
      <c r="S96">
        <v>8.1001365346922789</v>
      </c>
      <c r="T96">
        <v>0</v>
      </c>
      <c r="U96">
        <v>52.979432512580871</v>
      </c>
      <c r="V96">
        <v>3.8388833746898263</v>
      </c>
      <c r="W96">
        <v>13.035646457268077</v>
      </c>
      <c r="X96">
        <v>45.000696522655424</v>
      </c>
      <c r="Y96">
        <v>0</v>
      </c>
      <c r="Z96">
        <v>0</v>
      </c>
      <c r="AA96">
        <v>4.3097570257155571</v>
      </c>
      <c r="AB96">
        <v>12.122760000000001</v>
      </c>
      <c r="AC96">
        <v>2.9693199999999997</v>
      </c>
      <c r="AD96">
        <v>5.5931400000000009</v>
      </c>
      <c r="AE96">
        <v>15.166195200000001</v>
      </c>
      <c r="AF96">
        <v>2.7224999999999993</v>
      </c>
      <c r="AG96">
        <v>12.287339999999999</v>
      </c>
      <c r="AH96">
        <v>28.705352000000001</v>
      </c>
      <c r="AI96">
        <v>0</v>
      </c>
      <c r="AJ96">
        <v>0</v>
      </c>
      <c r="AK96">
        <v>15.571999999999994</v>
      </c>
      <c r="AL96">
        <v>0</v>
      </c>
      <c r="AM96">
        <v>1.5951</v>
      </c>
      <c r="AN96">
        <v>0.82259000000000004</v>
      </c>
      <c r="AO96">
        <v>4.9609560000000013</v>
      </c>
      <c r="AP96">
        <v>3.1049099000867324</v>
      </c>
      <c r="AQ96">
        <v>18.556799999999996</v>
      </c>
      <c r="AR96">
        <v>5.4192000000000018</v>
      </c>
      <c r="AS96">
        <v>3.3015999999999996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749.74252944731904</v>
      </c>
      <c r="DN96">
        <v>25.906973786513365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9.4143219231754145</v>
      </c>
      <c r="L97">
        <v>409.18610744116262</v>
      </c>
      <c r="M97">
        <v>28.232092657146065</v>
      </c>
      <c r="N97">
        <v>17.774921135308819</v>
      </c>
      <c r="O97">
        <v>0</v>
      </c>
      <c r="P97">
        <v>31.751449420231907</v>
      </c>
      <c r="Q97">
        <v>6.1237681159420294</v>
      </c>
      <c r="R97">
        <v>13.002527013177158</v>
      </c>
      <c r="S97">
        <v>8.1001365346922789</v>
      </c>
      <c r="T97">
        <v>0</v>
      </c>
      <c r="U97">
        <v>52.979432512580871</v>
      </c>
      <c r="V97">
        <v>3.8388833746898263</v>
      </c>
      <c r="W97">
        <v>13.035646457268077</v>
      </c>
      <c r="X97">
        <v>45.000696522655424</v>
      </c>
      <c r="Y97">
        <v>0</v>
      </c>
      <c r="Z97">
        <v>0</v>
      </c>
      <c r="AA97">
        <v>0</v>
      </c>
      <c r="AB97">
        <v>12.122760000000001</v>
      </c>
      <c r="AC97">
        <v>2.9693199999999997</v>
      </c>
      <c r="AD97">
        <v>8.3897099999999991</v>
      </c>
      <c r="AE97">
        <v>15.166195200000001</v>
      </c>
      <c r="AF97">
        <v>2.7224999999999993</v>
      </c>
      <c r="AG97">
        <v>12.287339999999999</v>
      </c>
      <c r="AH97">
        <v>28.705352000000001</v>
      </c>
      <c r="AI97">
        <v>0</v>
      </c>
      <c r="AJ97">
        <v>0</v>
      </c>
      <c r="AK97">
        <v>15.571999999999994</v>
      </c>
      <c r="AL97">
        <v>0</v>
      </c>
      <c r="AM97">
        <v>1.5951</v>
      </c>
      <c r="AN97">
        <v>0.82259000000000004</v>
      </c>
      <c r="AO97">
        <v>4.9609560000000013</v>
      </c>
      <c r="AP97">
        <v>3.1049099000867324</v>
      </c>
      <c r="AQ97">
        <v>18.556799999999996</v>
      </c>
      <c r="AR97">
        <v>6.0966000000000022</v>
      </c>
      <c r="AS97">
        <v>3.3015999999999996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748.93475543209968</v>
      </c>
      <c r="DN97">
        <v>25.878960776017156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9.4143219231754145</v>
      </c>
      <c r="L98">
        <v>409.18610744116262</v>
      </c>
      <c r="M98">
        <v>28.232092657146065</v>
      </c>
      <c r="N98">
        <v>17.774921135308819</v>
      </c>
      <c r="O98">
        <v>0</v>
      </c>
      <c r="P98">
        <v>31.751449420231907</v>
      </c>
      <c r="Q98">
        <v>6.1237681159420294</v>
      </c>
      <c r="R98">
        <v>13.002527013177158</v>
      </c>
      <c r="S98">
        <v>8.1001365346922789</v>
      </c>
      <c r="T98">
        <v>0</v>
      </c>
      <c r="U98">
        <v>52.979432512580871</v>
      </c>
      <c r="V98">
        <v>3.8388833746898263</v>
      </c>
      <c r="W98">
        <v>13.035646457268077</v>
      </c>
      <c r="X98">
        <v>45.000696522655424</v>
      </c>
      <c r="Y98">
        <v>0</v>
      </c>
      <c r="Z98">
        <v>0</v>
      </c>
      <c r="AA98">
        <v>0</v>
      </c>
      <c r="AB98">
        <v>12.122760000000001</v>
      </c>
      <c r="AC98">
        <v>2.9693199999999997</v>
      </c>
      <c r="AD98">
        <v>8.3897099999999991</v>
      </c>
      <c r="AE98">
        <v>15.166195200000001</v>
      </c>
      <c r="AF98">
        <v>2.7224999999999993</v>
      </c>
      <c r="AG98">
        <v>12.287339999999999</v>
      </c>
      <c r="AH98">
        <v>28.705352000000001</v>
      </c>
      <c r="AI98">
        <v>0</v>
      </c>
      <c r="AJ98">
        <v>0</v>
      </c>
      <c r="AK98">
        <v>15.571999999999994</v>
      </c>
      <c r="AL98">
        <v>0</v>
      </c>
      <c r="AM98">
        <v>0</v>
      </c>
      <c r="AN98">
        <v>0.82259000000000004</v>
      </c>
      <c r="AO98">
        <v>4.9609560000000013</v>
      </c>
      <c r="AP98">
        <v>3.1049099000867324</v>
      </c>
      <c r="AQ98">
        <v>18.556799999999996</v>
      </c>
      <c r="AR98">
        <v>6.0966000000000022</v>
      </c>
      <c r="AS98">
        <v>3.3015999999999996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747.39293190096691</v>
      </c>
      <c r="DN98">
        <v>25.825684307149938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0.21379588474295422</v>
      </c>
      <c r="L99">
        <f t="shared" si="2"/>
        <v>9.6151706690178322</v>
      </c>
      <c r="M99">
        <f t="shared" si="2"/>
        <v>0.67757022377150511</v>
      </c>
      <c r="N99">
        <f t="shared" si="2"/>
        <v>0.42659812258122137</v>
      </c>
      <c r="O99">
        <f t="shared" si="2"/>
        <v>0</v>
      </c>
      <c r="P99">
        <f t="shared" si="2"/>
        <v>0.76203478608556552</v>
      </c>
      <c r="Q99">
        <f t="shared" si="2"/>
        <v>0.11786265438532305</v>
      </c>
      <c r="R99">
        <f t="shared" si="2"/>
        <v>0.30356564465698888</v>
      </c>
      <c r="S99">
        <f t="shared" si="2"/>
        <v>0.15278339666181143</v>
      </c>
      <c r="T99">
        <f t="shared" si="2"/>
        <v>0</v>
      </c>
      <c r="U99">
        <f t="shared" si="2"/>
        <v>1.2055514655596289</v>
      </c>
      <c r="V99">
        <f t="shared" si="2"/>
        <v>0.12087341761464995</v>
      </c>
      <c r="W99">
        <f t="shared" si="2"/>
        <v>0.3033122486075448</v>
      </c>
      <c r="X99">
        <f t="shared" si="2"/>
        <v>1.0800167165437295</v>
      </c>
      <c r="Y99">
        <f t="shared" si="2"/>
        <v>0</v>
      </c>
      <c r="Z99">
        <f t="shared" si="2"/>
        <v>3.3283575000000017E-2</v>
      </c>
      <c r="AA99">
        <f t="shared" si="2"/>
        <v>8.4813081117231973E-2</v>
      </c>
      <c r="AB99">
        <f t="shared" si="2"/>
        <v>0.14334223000000007</v>
      </c>
      <c r="AC99">
        <f t="shared" si="2"/>
        <v>6.0166920664206064E-2</v>
      </c>
      <c r="AD99">
        <f t="shared" si="2"/>
        <v>1.5583784999999999E-2</v>
      </c>
      <c r="AE99">
        <f t="shared" si="2"/>
        <v>0.36398868479999918</v>
      </c>
      <c r="AF99">
        <f t="shared" si="2"/>
        <v>7.83475E-2</v>
      </c>
      <c r="AG99">
        <f t="shared" si="2"/>
        <v>0.29489615999999985</v>
      </c>
      <c r="AH99">
        <f t="shared" si="2"/>
        <v>0.60722859999999956</v>
      </c>
      <c r="AI99">
        <f t="shared" si="2"/>
        <v>5.1254922600000002E-2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1.8332607000000001E-2</v>
      </c>
      <c r="AN99">
        <f t="shared" si="2"/>
        <v>2.0402145000000017E-2</v>
      </c>
      <c r="AO99">
        <f t="shared" si="2"/>
        <v>0.12131792400000019</v>
      </c>
      <c r="AP99">
        <f t="shared" si="2"/>
        <v>8.6230029377092413E-2</v>
      </c>
      <c r="AQ99">
        <f t="shared" si="2"/>
        <v>0.13724300000000003</v>
      </c>
      <c r="AR99">
        <f t="shared" si="2"/>
        <v>0.15241499999999999</v>
      </c>
      <c r="AS99">
        <f t="shared" si="2"/>
        <v>0.11077899750000011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17.437535146936426</v>
      </c>
      <c r="DN99">
        <f t="shared" si="3"/>
        <v>0.29495324535086664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19.329999999999998</v>
      </c>
      <c r="DN3">
        <v>0.67000000000000171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9.67</v>
      </c>
      <c r="DN4">
        <v>0.33000000000000007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9.67</v>
      </c>
      <c r="DN5">
        <v>0.33000000000000007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9.67</v>
      </c>
      <c r="DN6">
        <v>0.33000000000000007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9.67</v>
      </c>
      <c r="DN7">
        <v>0.33000000000000007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9.67</v>
      </c>
      <c r="DN8">
        <v>0.33000000000000007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9.67</v>
      </c>
      <c r="DN9">
        <v>0.33000000000000007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9.67</v>
      </c>
      <c r="DN10">
        <v>0.33000000000000007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9.67</v>
      </c>
      <c r="DN11">
        <v>0.33000000000000007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9.67</v>
      </c>
      <c r="DN12">
        <v>0.33000000000000007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9.67</v>
      </c>
      <c r="DN13">
        <v>0.33000000000000007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9.67</v>
      </c>
      <c r="DN14">
        <v>0.33000000000000007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9.67</v>
      </c>
      <c r="DN15">
        <v>0.33000000000000007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9.67</v>
      </c>
      <c r="DN16">
        <v>0.33000000000000007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9.67</v>
      </c>
      <c r="DN17">
        <v>0.33000000000000007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9.67</v>
      </c>
      <c r="DN18">
        <v>0.33000000000000007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9.67</v>
      </c>
      <c r="DN19">
        <v>0.33000000000000007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9.67</v>
      </c>
      <c r="DN20">
        <v>0.33000000000000007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9.67</v>
      </c>
      <c r="DN21">
        <v>0.33000000000000007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9.67</v>
      </c>
      <c r="DN22">
        <v>0.33000000000000007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9.67</v>
      </c>
      <c r="DN23">
        <v>0.33000000000000007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9.67</v>
      </c>
      <c r="DN24">
        <v>0.33000000000000007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9.67</v>
      </c>
      <c r="DN25">
        <v>0.33000000000000007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9.67</v>
      </c>
      <c r="DN26">
        <v>0.33000000000000007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9.67</v>
      </c>
      <c r="DN27">
        <v>0.33000000000000007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9.67</v>
      </c>
      <c r="DN28">
        <v>0.33000000000000007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9.67</v>
      </c>
      <c r="DN29">
        <v>0.33000000000000007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9.67</v>
      </c>
      <c r="DN30">
        <v>0.33000000000000007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25.13</v>
      </c>
      <c r="DN31">
        <v>0.87000000000000099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29.96</v>
      </c>
      <c r="DN32">
        <v>1.0399999999999991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38.1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36.83</v>
      </c>
      <c r="DN33">
        <v>1.2700000000000031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47.5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45.91</v>
      </c>
      <c r="DN34">
        <v>1.5900000000000034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61.4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59.35</v>
      </c>
      <c r="DN35">
        <v>2.0499999999999972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76.8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74.23</v>
      </c>
      <c r="DN36">
        <v>2.5699999999999932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76.8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74.23</v>
      </c>
      <c r="DN37">
        <v>2.5699999999999932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76.8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74.23</v>
      </c>
      <c r="DN38">
        <v>2.5699999999999932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76.8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74.23</v>
      </c>
      <c r="DN39">
        <v>2.5699999999999932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76.8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74.23</v>
      </c>
      <c r="DN40">
        <v>2.5699999999999932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76.8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74.23</v>
      </c>
      <c r="DN41">
        <v>2.5699999999999932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76.8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74.23</v>
      </c>
      <c r="DN42">
        <v>2.5699999999999932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76.8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74.23</v>
      </c>
      <c r="DN43">
        <v>2.5699999999999932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76.8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74.23</v>
      </c>
      <c r="DN44">
        <v>2.5699999999999932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76.8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74.23</v>
      </c>
      <c r="DN45">
        <v>2.5699999999999932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76.8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74.23</v>
      </c>
      <c r="DN46">
        <v>2.5699999999999932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76.8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74.23</v>
      </c>
      <c r="DN47">
        <v>2.5699999999999932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76.8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74.23</v>
      </c>
      <c r="DN48">
        <v>2.5699999999999932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76.8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74.23</v>
      </c>
      <c r="DN49">
        <v>2.5699999999999932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76.8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74.23</v>
      </c>
      <c r="DN50">
        <v>2.5699999999999932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76.8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74.23</v>
      </c>
      <c r="DN51">
        <v>2.5699999999999932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76.8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74.23</v>
      </c>
      <c r="DN52">
        <v>2.5699999999999932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76.8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74.23</v>
      </c>
      <c r="DN53">
        <v>2.5699999999999932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76.8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74.23</v>
      </c>
      <c r="DN54">
        <v>2.5699999999999932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76.8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74.23</v>
      </c>
      <c r="DN55">
        <v>2.5699999999999932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76.8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74.23</v>
      </c>
      <c r="DN56">
        <v>2.5699999999999932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76.8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74.23</v>
      </c>
      <c r="DN57">
        <v>2.5699999999999932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76.8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74.23</v>
      </c>
      <c r="DN58">
        <v>2.5699999999999932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76.8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74.23</v>
      </c>
      <c r="DN59">
        <v>2.5699999999999932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76.8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74.23</v>
      </c>
      <c r="DN60">
        <v>2.5699999999999932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76.8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74.23</v>
      </c>
      <c r="DN61">
        <v>2.5699999999999932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76.8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74.23</v>
      </c>
      <c r="DN62">
        <v>2.5699999999999932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76.8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74.23</v>
      </c>
      <c r="DN63">
        <v>2.5699999999999932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76.8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74.23</v>
      </c>
      <c r="DN64">
        <v>2.5699999999999932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76.8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74.23</v>
      </c>
      <c r="DN65">
        <v>2.5699999999999932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76.8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74.23</v>
      </c>
      <c r="DN66">
        <v>2.5699999999999932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76.8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74.23</v>
      </c>
      <c r="DN67">
        <v>2.5699999999999932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76.8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74.23</v>
      </c>
      <c r="DN68">
        <v>2.5699999999999932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76.8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74.23</v>
      </c>
      <c r="DN69">
        <v>2.5699999999999932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67.66</v>
      </c>
      <c r="DN70">
        <v>2.3400000000000034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76.8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74.23</v>
      </c>
      <c r="DN71">
        <v>2.5699999999999932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74.23</v>
      </c>
      <c r="DN72">
        <v>2.5699999999999932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76.8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74.23</v>
      </c>
      <c r="DN73">
        <v>2.5699999999999932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76.8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74.23</v>
      </c>
      <c r="DN74">
        <v>2.5699999999999932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76.8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74.23</v>
      </c>
      <c r="DN75">
        <v>2.5699999999999932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76.8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74.23</v>
      </c>
      <c r="DN76">
        <v>2.5699999999999932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76.8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74.23</v>
      </c>
      <c r="DN77">
        <v>2.5699999999999932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76.8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74.23</v>
      </c>
      <c r="DN78">
        <v>2.5699999999999932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76.8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74.23</v>
      </c>
      <c r="DN79">
        <v>2.5699999999999932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64.5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62.35</v>
      </c>
      <c r="DN80">
        <v>2.1499999999999986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59.8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57.8</v>
      </c>
      <c r="DN81">
        <v>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55.5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53.65</v>
      </c>
      <c r="DN82">
        <v>1.8500000000000014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50.4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48.72</v>
      </c>
      <c r="DN83">
        <v>1.6799999999999997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45.3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43.79</v>
      </c>
      <c r="DN84">
        <v>1.509999999999998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41.5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40.11</v>
      </c>
      <c r="DN85">
        <v>1.3900000000000006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37.6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36.340000000000003</v>
      </c>
      <c r="DN86">
        <v>1.259999999999998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34.700000000000003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33.54</v>
      </c>
      <c r="DN87">
        <v>1.1600000000000037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33.5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32.380000000000003</v>
      </c>
      <c r="DN88">
        <v>1.1199999999999974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30.9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29.87</v>
      </c>
      <c r="DN89">
        <v>1.0299999999999976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30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</v>
      </c>
      <c r="DN90">
        <v>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27.9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26.97</v>
      </c>
      <c r="DN91">
        <v>0.92999999999999972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26.9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</v>
      </c>
      <c r="DN92">
        <v>0.89999999999999858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25.13</v>
      </c>
      <c r="DN93">
        <v>0.87000000000000099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23.2</v>
      </c>
      <c r="DN94">
        <v>0.80000000000000071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19.2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18.559999999999999</v>
      </c>
      <c r="DN95">
        <v>0.64000000000000057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11.5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11.12</v>
      </c>
      <c r="DN96">
        <v>0.38000000000000078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13.4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12.95</v>
      </c>
      <c r="DN97">
        <v>0.45000000000000107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13.4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12.95</v>
      </c>
      <c r="DN98">
        <v>0.45000000000000107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1.1281000000000003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1.0903950000000002</v>
      </c>
      <c r="DN99">
        <f t="shared" si="3"/>
        <v>3.7704999999999926E-2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14.499000000000001</v>
      </c>
      <c r="DN3">
        <v>0.50099999999999945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14.499000000000001</v>
      </c>
      <c r="DN4">
        <v>0.50099999999999945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16.383870000000002</v>
      </c>
      <c r="DN5">
        <v>0.56612999999999758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16.989999999999998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16.422533999999999</v>
      </c>
      <c r="DN6">
        <v>0.56746599999999958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17.440000000000001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16.857503999999999</v>
      </c>
      <c r="DN7">
        <v>0.58249600000000257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17.579999999999998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16.992827999999999</v>
      </c>
      <c r="DN8">
        <v>0.58717199999999892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17.579999999999998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16.992827999999999</v>
      </c>
      <c r="DN9">
        <v>0.58717199999999892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17.25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16.673850000000002</v>
      </c>
      <c r="DN10">
        <v>0.57614999999999839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14.643990000000001</v>
      </c>
      <c r="DN11">
        <v>0.50600999999999985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16.66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16.103556000000001</v>
      </c>
      <c r="DN12">
        <v>0.55644399999999905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16.600000000000001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16.045559999999998</v>
      </c>
      <c r="DN13">
        <v>0.55444000000000315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17.079999999999998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16.509528</v>
      </c>
      <c r="DN14">
        <v>0.57047199999999876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17.579999999999998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16.992827999999999</v>
      </c>
      <c r="DN15">
        <v>0.58717199999999892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17.28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16.702847999999999</v>
      </c>
      <c r="DN16">
        <v>0.57715200000000166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17.579999999999998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16.992827999999999</v>
      </c>
      <c r="DN17">
        <v>0.58717199999999892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17.579999999999998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16.992827999999999</v>
      </c>
      <c r="DN18">
        <v>0.58717199999999892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15.385999999999999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14.872108000000001</v>
      </c>
      <c r="DN19">
        <v>0.51389199999999846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13.188000000000001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12.747521000000001</v>
      </c>
      <c r="DN20">
        <v>0.44047899999999984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13.188000000000001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12.747521000000001</v>
      </c>
      <c r="DN21">
        <v>0.44047899999999984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13.188000000000001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12.747521000000001</v>
      </c>
      <c r="DN22">
        <v>0.44047899999999984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13.188000000000001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12.747521000000001</v>
      </c>
      <c r="DN23">
        <v>0.44047899999999984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12.747521000000001</v>
      </c>
      <c r="DN24">
        <v>0.44047899999999984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13.188000000000001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12.747521000000001</v>
      </c>
      <c r="DN25">
        <v>0.44047899999999984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13.188000000000001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12.747521000000001</v>
      </c>
      <c r="DN26">
        <v>0.44047899999999984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13.188000000000001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12.747521000000001</v>
      </c>
      <c r="DN27">
        <v>0.44047899999999984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13.188000000000001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12.747521000000001</v>
      </c>
      <c r="DN28">
        <v>0.44047899999999984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13.188000000000001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12.747521000000001</v>
      </c>
      <c r="DN29">
        <v>0.44047899999999984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13.188000000000001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12.747521000000001</v>
      </c>
      <c r="DN30">
        <v>0.44047899999999984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13.188000000000001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12.747521000000001</v>
      </c>
      <c r="DN31">
        <v>0.44047899999999984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13.188000000000001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12.747521000000001</v>
      </c>
      <c r="DN32">
        <v>0.44047899999999984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13.188000000000001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12.747521000000001</v>
      </c>
      <c r="DN33">
        <v>0.44047899999999984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13.188000000000001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12.747521000000001</v>
      </c>
      <c r="DN34">
        <v>0.44047899999999984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13.188000000000001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12.747521000000001</v>
      </c>
      <c r="DN35">
        <v>0.44047899999999984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13.188000000000001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12.747521000000001</v>
      </c>
      <c r="DN36">
        <v>0.44047899999999984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13.188000000000001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12.747521000000001</v>
      </c>
      <c r="DN37">
        <v>0.44047899999999984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13.188000000000001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12.747521000000001</v>
      </c>
      <c r="DN38">
        <v>0.44047899999999984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13.188000000000001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12.747521000000001</v>
      </c>
      <c r="DN39">
        <v>0.44047899999999984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15.385999999999999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14.872108000000001</v>
      </c>
      <c r="DN40">
        <v>0.51389199999999846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17.526665000000001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16.941274</v>
      </c>
      <c r="DN41">
        <v>0.58539100000000133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17.579999999999998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16.992827999999999</v>
      </c>
      <c r="DN42">
        <v>0.58717199999999892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17.579999999999998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16.992827999999999</v>
      </c>
      <c r="DN43">
        <v>0.58717199999999892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17.579999999999998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16.992827999999999</v>
      </c>
      <c r="DN44">
        <v>0.58717199999999892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16.989999999999998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16.422533999999999</v>
      </c>
      <c r="DN45">
        <v>0.56746599999999958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16.480530000000002</v>
      </c>
      <c r="DN46">
        <v>0.56946999999999903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17.100000000000001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16.528860000000002</v>
      </c>
      <c r="DN47">
        <v>0.57113999999999976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16.934832</v>
      </c>
      <c r="DN48">
        <v>0.58516799999999947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15.385999999999999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14.872108000000001</v>
      </c>
      <c r="DN49">
        <v>0.51389199999999846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13.188000000000001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12.747521000000001</v>
      </c>
      <c r="DN50">
        <v>0.44047899999999984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13.188000000000001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12.747521000000001</v>
      </c>
      <c r="DN51">
        <v>0.44047899999999984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13.188000000000001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12.747521000000001</v>
      </c>
      <c r="DN52">
        <v>0.44047899999999984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13.188000000000001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12.747521000000001</v>
      </c>
      <c r="DN53">
        <v>0.44047899999999984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13.188000000000001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12.747521000000001</v>
      </c>
      <c r="DN54">
        <v>0.44047899999999984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13.188000000000001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12.747521000000001</v>
      </c>
      <c r="DN55">
        <v>0.44047899999999984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13.188000000000001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12.747521000000001</v>
      </c>
      <c r="DN56">
        <v>0.44047899999999984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13.188000000000001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12.747521000000001</v>
      </c>
      <c r="DN57">
        <v>0.44047899999999984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13.188000000000001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12.747521000000001</v>
      </c>
      <c r="DN58">
        <v>0.44047899999999984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13.188000000000001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12.747521000000001</v>
      </c>
      <c r="DN59">
        <v>0.44047899999999984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13.188000000000001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12.747521000000001</v>
      </c>
      <c r="DN60">
        <v>0.44047899999999984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13.188000000000001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12.747521000000001</v>
      </c>
      <c r="DN61">
        <v>0.44047899999999984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13.188000000000001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12.747521000000001</v>
      </c>
      <c r="DN62">
        <v>0.44047899999999984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13.188000000000001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12.747521000000001</v>
      </c>
      <c r="DN63">
        <v>0.44047899999999984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13.188000000000001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12.747521000000001</v>
      </c>
      <c r="DN64">
        <v>0.44047899999999984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13.188000000000001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12.747521000000001</v>
      </c>
      <c r="DN65">
        <v>0.44047899999999984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13.188000000000001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12.747521000000001</v>
      </c>
      <c r="DN66">
        <v>0.44047899999999984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13.188000000000001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12.747521000000001</v>
      </c>
      <c r="DN67">
        <v>0.44047899999999984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13.188000000000001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12.747521000000001</v>
      </c>
      <c r="DN68">
        <v>0.44047899999999984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13.188000000000001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12.747521000000001</v>
      </c>
      <c r="DN69">
        <v>0.44047899999999984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13.188000000000001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12.747521000000001</v>
      </c>
      <c r="DN70">
        <v>0.44047899999999984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13.188000000000001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12.747521000000001</v>
      </c>
      <c r="DN71">
        <v>0.44047899999999984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13.188000000000001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12.747521000000001</v>
      </c>
      <c r="DN72">
        <v>0.44047899999999984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13.188000000000001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12.747521000000001</v>
      </c>
      <c r="DN73">
        <v>0.44047899999999984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13.188000000000001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12.747521000000001</v>
      </c>
      <c r="DN74">
        <v>0.44047899999999984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13.188000000000001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12.747521000000001</v>
      </c>
      <c r="DN75">
        <v>0.44047899999999984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13.188000000000001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12.747521000000001</v>
      </c>
      <c r="DN76">
        <v>0.44047899999999984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13.188000000000001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12.747521000000001</v>
      </c>
      <c r="DN77">
        <v>0.44047899999999984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13.188000000000001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12.747521000000001</v>
      </c>
      <c r="DN78">
        <v>0.44047899999999984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13.188000000000001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12.747521000000001</v>
      </c>
      <c r="DN79">
        <v>0.44047899999999984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13.188000000000001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12.747521000000001</v>
      </c>
      <c r="DN80">
        <v>0.44047899999999984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13.188000000000001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12.747521000000001</v>
      </c>
      <c r="DN81">
        <v>0.44047899999999984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13.188000000000001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12.747521000000001</v>
      </c>
      <c r="DN82">
        <v>0.44047899999999984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13.188000000000001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12.747521000000001</v>
      </c>
      <c r="DN83">
        <v>0.44047899999999984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13.188000000000001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12.747521000000001</v>
      </c>
      <c r="DN84">
        <v>0.44047899999999984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13.188000000000001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12.747521000000001</v>
      </c>
      <c r="DN85">
        <v>0.44047899999999984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13.188000000000001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12.747521000000001</v>
      </c>
      <c r="DN86">
        <v>0.44047899999999984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13.188000000000001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12.747521000000001</v>
      </c>
      <c r="DN87">
        <v>0.44047899999999984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13.188000000000001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12.747521000000001</v>
      </c>
      <c r="DN88">
        <v>0.44047899999999984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13.188000000000001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12.747521000000001</v>
      </c>
      <c r="DN89">
        <v>0.44047899999999984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13.188000000000001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12.747521000000001</v>
      </c>
      <c r="DN90">
        <v>0.44047899999999984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13.188000000000001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12.747521000000001</v>
      </c>
      <c r="DN91">
        <v>0.44047899999999984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13.188000000000001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12.747521000000001</v>
      </c>
      <c r="DN92">
        <v>0.44047899999999984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13.188000000000001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12.747521000000001</v>
      </c>
      <c r="DN93">
        <v>0.44047899999999984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13.188000000000001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12.747521000000001</v>
      </c>
      <c r="DN94">
        <v>0.44047899999999984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13.188000000000001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12.747521000000001</v>
      </c>
      <c r="DN95">
        <v>0.44047899999999984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13.188000000000001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12.747521000000001</v>
      </c>
      <c r="DN96">
        <v>0.44047899999999984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13.188000000000001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12.747521000000001</v>
      </c>
      <c r="DN97">
        <v>0.44047899999999984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13.188000000000001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12.747521000000001</v>
      </c>
      <c r="DN98">
        <v>0.44047899999999984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0.34108916625000052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0.32969679175000016</v>
      </c>
      <c r="DN99">
        <f t="shared" si="3"/>
        <v>1.1392374499999967E-2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45198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495.23</v>
      </c>
      <c r="L3" s="197">
        <v>9.11</v>
      </c>
      <c r="M3" s="197">
        <v>61.64</v>
      </c>
      <c r="N3" s="197">
        <v>24.61</v>
      </c>
      <c r="O3" s="197">
        <v>70.84</v>
      </c>
      <c r="P3" s="197">
        <v>19.77</v>
      </c>
      <c r="Q3" s="197">
        <v>8.49</v>
      </c>
      <c r="R3" s="197">
        <v>18</v>
      </c>
      <c r="S3" s="197">
        <v>11.21</v>
      </c>
      <c r="T3" s="197">
        <v>0</v>
      </c>
      <c r="U3" s="197">
        <v>39.35</v>
      </c>
      <c r="V3" s="197">
        <v>8.8000000000000007</v>
      </c>
      <c r="W3" s="197">
        <v>17.52</v>
      </c>
      <c r="X3" s="197">
        <v>62.63</v>
      </c>
      <c r="Y3" s="197">
        <v>0</v>
      </c>
      <c r="Z3">
        <v>0</v>
      </c>
      <c r="AA3" s="197">
        <v>14.26</v>
      </c>
      <c r="AB3" s="197">
        <v>0</v>
      </c>
      <c r="AC3" s="197">
        <v>0</v>
      </c>
      <c r="AD3" s="197">
        <v>0</v>
      </c>
      <c r="AE3" s="197">
        <v>43.6</v>
      </c>
      <c r="AF3" s="197">
        <v>0</v>
      </c>
      <c r="AG3" s="197">
        <v>0</v>
      </c>
      <c r="AH3" s="197">
        <v>0</v>
      </c>
      <c r="AI3" s="197">
        <v>78.94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118.15</v>
      </c>
      <c r="AQ3" s="197">
        <v>32.56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495.23</v>
      </c>
      <c r="L4" s="197">
        <v>9.11</v>
      </c>
      <c r="M4" s="197">
        <v>61.64</v>
      </c>
      <c r="N4" s="197">
        <v>24.61</v>
      </c>
      <c r="O4" s="197">
        <v>70.84</v>
      </c>
      <c r="P4" s="197">
        <v>19.77</v>
      </c>
      <c r="Q4" s="197">
        <v>8.49</v>
      </c>
      <c r="R4" s="197">
        <v>18</v>
      </c>
      <c r="S4" s="197">
        <v>11.21</v>
      </c>
      <c r="T4" s="197">
        <v>0</v>
      </c>
      <c r="U4" s="197">
        <v>39.35</v>
      </c>
      <c r="V4" s="197">
        <v>8.8000000000000007</v>
      </c>
      <c r="W4" s="197">
        <v>17.52</v>
      </c>
      <c r="X4" s="197">
        <v>62.63</v>
      </c>
      <c r="Y4" s="197">
        <v>0</v>
      </c>
      <c r="Z4">
        <v>0</v>
      </c>
      <c r="AA4" s="197">
        <v>14.26</v>
      </c>
      <c r="AB4" s="197">
        <v>0</v>
      </c>
      <c r="AC4" s="197">
        <v>0</v>
      </c>
      <c r="AD4" s="197">
        <v>0</v>
      </c>
      <c r="AE4" s="197">
        <v>43.6</v>
      </c>
      <c r="AF4" s="197">
        <v>0</v>
      </c>
      <c r="AG4" s="197">
        <v>0</v>
      </c>
      <c r="AH4" s="197">
        <v>0</v>
      </c>
      <c r="AI4" s="197">
        <v>78.94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118.15</v>
      </c>
      <c r="AQ4" s="197">
        <v>32.56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495.23</v>
      </c>
      <c r="L5" s="197">
        <v>9.11</v>
      </c>
      <c r="M5" s="197">
        <v>61.64</v>
      </c>
      <c r="N5" s="197">
        <v>24.61</v>
      </c>
      <c r="O5" s="197">
        <v>70.84</v>
      </c>
      <c r="P5" s="197">
        <v>19.77</v>
      </c>
      <c r="Q5" s="197">
        <v>8.49</v>
      </c>
      <c r="R5" s="197">
        <v>18</v>
      </c>
      <c r="S5" s="197">
        <v>11.21</v>
      </c>
      <c r="T5" s="197">
        <v>0</v>
      </c>
      <c r="U5" s="197">
        <v>39.35</v>
      </c>
      <c r="V5" s="197">
        <v>8.8000000000000007</v>
      </c>
      <c r="W5" s="197">
        <v>17.52</v>
      </c>
      <c r="X5" s="197">
        <v>62.63</v>
      </c>
      <c r="Y5" s="197">
        <v>0</v>
      </c>
      <c r="Z5">
        <v>0</v>
      </c>
      <c r="AA5" s="197">
        <v>14.26</v>
      </c>
      <c r="AB5" s="197">
        <v>0</v>
      </c>
      <c r="AC5" s="197">
        <v>0</v>
      </c>
      <c r="AD5" s="197">
        <v>0</v>
      </c>
      <c r="AE5" s="197">
        <v>43.6</v>
      </c>
      <c r="AF5" s="197">
        <v>0</v>
      </c>
      <c r="AG5" s="197">
        <v>0</v>
      </c>
      <c r="AH5" s="197">
        <v>0</v>
      </c>
      <c r="AI5" s="197">
        <v>78.94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118.15</v>
      </c>
      <c r="AQ5" s="197">
        <v>32.56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495.23</v>
      </c>
      <c r="L6" s="197">
        <v>9.11</v>
      </c>
      <c r="M6" s="197">
        <v>61.64</v>
      </c>
      <c r="N6" s="197">
        <v>24.61</v>
      </c>
      <c r="O6" s="197">
        <v>70.84</v>
      </c>
      <c r="P6" s="197">
        <v>19.77</v>
      </c>
      <c r="Q6" s="197">
        <v>8.49</v>
      </c>
      <c r="R6" s="197">
        <v>18</v>
      </c>
      <c r="S6" s="197">
        <v>11.21</v>
      </c>
      <c r="T6" s="197">
        <v>0</v>
      </c>
      <c r="U6" s="197">
        <v>39.35</v>
      </c>
      <c r="V6" s="197">
        <v>8.8000000000000007</v>
      </c>
      <c r="W6" s="197">
        <v>17.52</v>
      </c>
      <c r="X6" s="197">
        <v>62.63</v>
      </c>
      <c r="Y6" s="197">
        <v>0</v>
      </c>
      <c r="Z6">
        <v>0</v>
      </c>
      <c r="AA6" s="197">
        <v>14.26</v>
      </c>
      <c r="AB6" s="197">
        <v>0</v>
      </c>
      <c r="AC6" s="197">
        <v>0</v>
      </c>
      <c r="AD6" s="197">
        <v>0</v>
      </c>
      <c r="AE6" s="197">
        <v>43.6</v>
      </c>
      <c r="AF6" s="197">
        <v>0</v>
      </c>
      <c r="AG6" s="197">
        <v>0</v>
      </c>
      <c r="AH6" s="197">
        <v>0</v>
      </c>
      <c r="AI6" s="197">
        <v>78.94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118.15</v>
      </c>
      <c r="AQ6" s="197">
        <v>32.56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495.23</v>
      </c>
      <c r="L7" s="197">
        <v>8.2200000000000006</v>
      </c>
      <c r="M7" s="197">
        <v>61.64</v>
      </c>
      <c r="N7" s="197">
        <v>24.61</v>
      </c>
      <c r="O7" s="197">
        <v>70.84</v>
      </c>
      <c r="P7" s="197">
        <v>19.77</v>
      </c>
      <c r="Q7" s="197">
        <v>8.49</v>
      </c>
      <c r="R7" s="197">
        <v>18</v>
      </c>
      <c r="S7" s="197">
        <v>11.21</v>
      </c>
      <c r="T7" s="197">
        <v>0</v>
      </c>
      <c r="U7" s="197">
        <v>39.35</v>
      </c>
      <c r="V7" s="197">
        <v>8.8000000000000007</v>
      </c>
      <c r="W7" s="197">
        <v>17.52</v>
      </c>
      <c r="X7" s="197">
        <v>62.63</v>
      </c>
      <c r="Y7" s="197">
        <v>0</v>
      </c>
      <c r="Z7">
        <v>0</v>
      </c>
      <c r="AA7" s="197">
        <v>14.26</v>
      </c>
      <c r="AB7" s="197">
        <v>0</v>
      </c>
      <c r="AC7" s="197">
        <v>0</v>
      </c>
      <c r="AD7" s="197">
        <v>0</v>
      </c>
      <c r="AE7" s="197">
        <v>43.6</v>
      </c>
      <c r="AF7" s="197">
        <v>0</v>
      </c>
      <c r="AG7" s="197">
        <v>0</v>
      </c>
      <c r="AH7" s="197">
        <v>0</v>
      </c>
      <c r="AI7" s="197">
        <v>78.94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118.15</v>
      </c>
      <c r="AQ7" s="197">
        <v>32.56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495.23</v>
      </c>
      <c r="L8" s="197">
        <v>6.77</v>
      </c>
      <c r="M8" s="197">
        <v>61.64</v>
      </c>
      <c r="N8" s="197">
        <v>24.61</v>
      </c>
      <c r="O8" s="197">
        <v>70.84</v>
      </c>
      <c r="P8" s="197">
        <v>19.77</v>
      </c>
      <c r="Q8" s="197">
        <v>8.49</v>
      </c>
      <c r="R8" s="197">
        <v>18</v>
      </c>
      <c r="S8" s="197">
        <v>11.21</v>
      </c>
      <c r="T8" s="197">
        <v>0</v>
      </c>
      <c r="U8" s="197">
        <v>39.35</v>
      </c>
      <c r="V8" s="197">
        <v>8.8000000000000007</v>
      </c>
      <c r="W8" s="197">
        <v>17.52</v>
      </c>
      <c r="X8" s="197">
        <v>62.63</v>
      </c>
      <c r="Y8" s="197">
        <v>0</v>
      </c>
      <c r="Z8">
        <v>0</v>
      </c>
      <c r="AA8" s="197">
        <v>14.26</v>
      </c>
      <c r="AB8" s="197">
        <v>0</v>
      </c>
      <c r="AC8" s="197">
        <v>0</v>
      </c>
      <c r="AD8" s="197">
        <v>0</v>
      </c>
      <c r="AE8" s="197">
        <v>43.6</v>
      </c>
      <c r="AF8" s="197">
        <v>0</v>
      </c>
      <c r="AG8" s="197">
        <v>0</v>
      </c>
      <c r="AH8" s="197">
        <v>0</v>
      </c>
      <c r="AI8" s="197">
        <v>78.94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118.15</v>
      </c>
      <c r="AQ8" s="197">
        <v>32.56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495.23</v>
      </c>
      <c r="L9" s="197">
        <v>6.45</v>
      </c>
      <c r="M9" s="197">
        <v>61.64</v>
      </c>
      <c r="N9" s="197">
        <v>24.61</v>
      </c>
      <c r="O9" s="197">
        <v>70.84</v>
      </c>
      <c r="P9" s="197">
        <v>19.77</v>
      </c>
      <c r="Q9" s="197">
        <v>8.49</v>
      </c>
      <c r="R9" s="197">
        <v>18</v>
      </c>
      <c r="S9" s="197">
        <v>11.21</v>
      </c>
      <c r="T9" s="197">
        <v>0</v>
      </c>
      <c r="U9" s="197">
        <v>39.35</v>
      </c>
      <c r="V9" s="197">
        <v>8.8000000000000007</v>
      </c>
      <c r="W9" s="197">
        <v>17</v>
      </c>
      <c r="X9" s="197">
        <v>62.63</v>
      </c>
      <c r="Y9" s="197">
        <v>0</v>
      </c>
      <c r="Z9">
        <v>0</v>
      </c>
      <c r="AA9" s="197">
        <v>10.45</v>
      </c>
      <c r="AB9" s="197">
        <v>0</v>
      </c>
      <c r="AC9" s="197">
        <v>0</v>
      </c>
      <c r="AD9" s="197">
        <v>0</v>
      </c>
      <c r="AE9" s="197">
        <v>39.549999999999997</v>
      </c>
      <c r="AF9" s="197">
        <v>0</v>
      </c>
      <c r="AG9" s="197">
        <v>0</v>
      </c>
      <c r="AH9" s="197">
        <v>0</v>
      </c>
      <c r="AI9" s="197">
        <v>78.94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118.15</v>
      </c>
      <c r="AQ9" s="197">
        <v>32.56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495.23</v>
      </c>
      <c r="L10" s="197">
        <v>6.45</v>
      </c>
      <c r="M10" s="197">
        <v>61.64</v>
      </c>
      <c r="N10" s="197">
        <v>24.61</v>
      </c>
      <c r="O10" s="197">
        <v>70.84</v>
      </c>
      <c r="P10" s="197">
        <v>19.77</v>
      </c>
      <c r="Q10" s="197">
        <v>8.49</v>
      </c>
      <c r="R10" s="197">
        <v>18</v>
      </c>
      <c r="S10" s="197">
        <v>11.21</v>
      </c>
      <c r="T10" s="197">
        <v>0</v>
      </c>
      <c r="U10" s="197">
        <v>39.35</v>
      </c>
      <c r="V10" s="197">
        <v>8.8000000000000007</v>
      </c>
      <c r="W10" s="197">
        <v>17</v>
      </c>
      <c r="X10" s="197">
        <v>62.63</v>
      </c>
      <c r="Y10" s="197">
        <v>0</v>
      </c>
      <c r="Z10">
        <v>0</v>
      </c>
      <c r="AA10" s="197">
        <v>10.45</v>
      </c>
      <c r="AB10" s="197">
        <v>0</v>
      </c>
      <c r="AC10" s="197">
        <v>0</v>
      </c>
      <c r="AD10" s="197">
        <v>0</v>
      </c>
      <c r="AE10" s="197">
        <v>39.549999999999997</v>
      </c>
      <c r="AF10" s="197">
        <v>0</v>
      </c>
      <c r="AG10" s="197">
        <v>0</v>
      </c>
      <c r="AH10" s="197">
        <v>0</v>
      </c>
      <c r="AI10" s="197">
        <v>78.94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118.15</v>
      </c>
      <c r="AQ10" s="197">
        <v>32.56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495.23</v>
      </c>
      <c r="L11" s="197">
        <v>6.45</v>
      </c>
      <c r="M11" s="197">
        <v>61.64</v>
      </c>
      <c r="N11" s="197">
        <v>24.61</v>
      </c>
      <c r="O11" s="197">
        <v>70.84</v>
      </c>
      <c r="P11" s="197">
        <v>19.77</v>
      </c>
      <c r="Q11" s="197">
        <v>8.49</v>
      </c>
      <c r="R11" s="197">
        <v>18</v>
      </c>
      <c r="S11" s="197">
        <v>11.21</v>
      </c>
      <c r="T11" s="197">
        <v>0</v>
      </c>
      <c r="U11" s="197">
        <v>39.35</v>
      </c>
      <c r="V11" s="197">
        <v>8.8000000000000007</v>
      </c>
      <c r="W11" s="197">
        <v>17</v>
      </c>
      <c r="X11" s="197">
        <v>62.63</v>
      </c>
      <c r="Y11" s="197">
        <v>0</v>
      </c>
      <c r="Z11">
        <v>0</v>
      </c>
      <c r="AA11" s="197">
        <v>14.26</v>
      </c>
      <c r="AB11" s="197">
        <v>0</v>
      </c>
      <c r="AC11" s="197">
        <v>0</v>
      </c>
      <c r="AD11" s="197">
        <v>0</v>
      </c>
      <c r="AE11" s="197">
        <v>43.6</v>
      </c>
      <c r="AF11" s="197">
        <v>0</v>
      </c>
      <c r="AG11" s="197">
        <v>0</v>
      </c>
      <c r="AH11" s="197">
        <v>0</v>
      </c>
      <c r="AI11" s="197">
        <v>78.94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118.15</v>
      </c>
      <c r="AQ11" s="197">
        <v>32.56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495.23</v>
      </c>
      <c r="L12" s="197">
        <v>6.45</v>
      </c>
      <c r="M12" s="197">
        <v>61.64</v>
      </c>
      <c r="N12" s="197">
        <v>24.61</v>
      </c>
      <c r="O12" s="197">
        <v>70.84</v>
      </c>
      <c r="P12" s="197">
        <v>19.77</v>
      </c>
      <c r="Q12" s="197">
        <v>8.49</v>
      </c>
      <c r="R12" s="197">
        <v>18</v>
      </c>
      <c r="S12" s="197">
        <v>11.21</v>
      </c>
      <c r="T12" s="197">
        <v>0</v>
      </c>
      <c r="U12" s="197">
        <v>39.35</v>
      </c>
      <c r="V12" s="197">
        <v>8.8000000000000007</v>
      </c>
      <c r="W12" s="197">
        <v>17</v>
      </c>
      <c r="X12" s="197">
        <v>62.63</v>
      </c>
      <c r="Y12" s="197">
        <v>0</v>
      </c>
      <c r="Z12">
        <v>0</v>
      </c>
      <c r="AA12" s="197">
        <v>14.26</v>
      </c>
      <c r="AB12" s="197">
        <v>0</v>
      </c>
      <c r="AC12" s="197">
        <v>0</v>
      </c>
      <c r="AD12" s="197">
        <v>0</v>
      </c>
      <c r="AE12" s="197">
        <v>43.6</v>
      </c>
      <c r="AF12" s="197">
        <v>0</v>
      </c>
      <c r="AG12" s="197">
        <v>0</v>
      </c>
      <c r="AH12" s="197">
        <v>0</v>
      </c>
      <c r="AI12" s="197">
        <v>78.94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118.15</v>
      </c>
      <c r="AQ12" s="197">
        <v>32.56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495.23</v>
      </c>
      <c r="L13" s="197">
        <v>2.9</v>
      </c>
      <c r="M13" s="197">
        <v>61.64</v>
      </c>
      <c r="N13" s="197">
        <v>24.61</v>
      </c>
      <c r="O13" s="197">
        <v>70.84</v>
      </c>
      <c r="P13" s="197">
        <v>19.77</v>
      </c>
      <c r="Q13" s="197">
        <v>3.87</v>
      </c>
      <c r="R13" s="197">
        <v>18</v>
      </c>
      <c r="S13" s="197">
        <v>4.83</v>
      </c>
      <c r="T13" s="197">
        <v>0</v>
      </c>
      <c r="U13" s="197">
        <v>39.35</v>
      </c>
      <c r="V13" s="197">
        <v>8.8000000000000007</v>
      </c>
      <c r="W13" s="197">
        <v>17</v>
      </c>
      <c r="X13" s="197">
        <v>62.63</v>
      </c>
      <c r="Y13" s="197">
        <v>0</v>
      </c>
      <c r="Z13">
        <v>0</v>
      </c>
      <c r="AA13" s="197">
        <v>14.26</v>
      </c>
      <c r="AB13" s="197">
        <v>0</v>
      </c>
      <c r="AC13" s="197">
        <v>0</v>
      </c>
      <c r="AD13" s="197">
        <v>0</v>
      </c>
      <c r="AE13" s="197">
        <v>43.6</v>
      </c>
      <c r="AF13" s="197">
        <v>0</v>
      </c>
      <c r="AG13" s="197">
        <v>0</v>
      </c>
      <c r="AH13" s="197">
        <v>0</v>
      </c>
      <c r="AI13" s="197">
        <v>75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118.15</v>
      </c>
      <c r="AQ13" s="197">
        <v>32.56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495.23</v>
      </c>
      <c r="L14" s="197">
        <v>2.9</v>
      </c>
      <c r="M14" s="197">
        <v>61.64</v>
      </c>
      <c r="N14" s="197">
        <v>24.61</v>
      </c>
      <c r="O14" s="197">
        <v>70.84</v>
      </c>
      <c r="P14" s="197">
        <v>19.77</v>
      </c>
      <c r="Q14" s="197">
        <v>3.87</v>
      </c>
      <c r="R14" s="197">
        <v>18</v>
      </c>
      <c r="S14" s="197">
        <v>4.83</v>
      </c>
      <c r="T14" s="197">
        <v>0</v>
      </c>
      <c r="U14" s="197">
        <v>39.35</v>
      </c>
      <c r="V14" s="197">
        <v>8.8000000000000007</v>
      </c>
      <c r="W14" s="197">
        <v>17</v>
      </c>
      <c r="X14" s="197">
        <v>62.63</v>
      </c>
      <c r="Y14" s="197">
        <v>0</v>
      </c>
      <c r="Z14">
        <v>0</v>
      </c>
      <c r="AA14" s="197">
        <v>14.26</v>
      </c>
      <c r="AB14" s="197">
        <v>0</v>
      </c>
      <c r="AC14" s="197">
        <v>0</v>
      </c>
      <c r="AD14" s="197">
        <v>0</v>
      </c>
      <c r="AE14" s="197">
        <v>43.6</v>
      </c>
      <c r="AF14" s="197">
        <v>0</v>
      </c>
      <c r="AG14" s="197">
        <v>0</v>
      </c>
      <c r="AH14" s="197">
        <v>0</v>
      </c>
      <c r="AI14" s="197">
        <v>75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118.15</v>
      </c>
      <c r="AQ14" s="197">
        <v>32.56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495.23</v>
      </c>
      <c r="L15" s="197">
        <v>2.9</v>
      </c>
      <c r="M15" s="197">
        <v>61.64</v>
      </c>
      <c r="N15" s="197">
        <v>24.61</v>
      </c>
      <c r="O15" s="197">
        <v>70.84</v>
      </c>
      <c r="P15" s="197">
        <v>19.77</v>
      </c>
      <c r="Q15" s="197">
        <v>3.87</v>
      </c>
      <c r="R15" s="197">
        <v>18</v>
      </c>
      <c r="S15" s="197">
        <v>4.83</v>
      </c>
      <c r="T15" s="197">
        <v>0</v>
      </c>
      <c r="U15" s="197">
        <v>39.35</v>
      </c>
      <c r="V15" s="197">
        <v>8.8000000000000007</v>
      </c>
      <c r="W15" s="197">
        <v>15.46</v>
      </c>
      <c r="X15" s="197">
        <v>62.63</v>
      </c>
      <c r="Y15" s="197">
        <v>0</v>
      </c>
      <c r="Z15">
        <v>0</v>
      </c>
      <c r="AA15" s="197">
        <v>14.26</v>
      </c>
      <c r="AB15" s="197">
        <v>0</v>
      </c>
      <c r="AC15" s="197">
        <v>0</v>
      </c>
      <c r="AD15" s="197">
        <v>0</v>
      </c>
      <c r="AE15" s="197">
        <v>43.6</v>
      </c>
      <c r="AF15" s="197">
        <v>0</v>
      </c>
      <c r="AG15" s="197">
        <v>0</v>
      </c>
      <c r="AH15" s="197">
        <v>0</v>
      </c>
      <c r="AI15" s="197">
        <v>78.98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118.15</v>
      </c>
      <c r="AQ15" s="197">
        <v>32.56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495.23</v>
      </c>
      <c r="L16" s="197">
        <v>2.9</v>
      </c>
      <c r="M16" s="197">
        <v>61.64</v>
      </c>
      <c r="N16" s="197">
        <v>24.61</v>
      </c>
      <c r="O16" s="197">
        <v>70.84</v>
      </c>
      <c r="P16" s="197">
        <v>19.77</v>
      </c>
      <c r="Q16" s="197">
        <v>3.87</v>
      </c>
      <c r="R16" s="197">
        <v>18</v>
      </c>
      <c r="S16" s="197">
        <v>4.83</v>
      </c>
      <c r="T16" s="197">
        <v>0</v>
      </c>
      <c r="U16" s="197">
        <v>39.35</v>
      </c>
      <c r="V16" s="197">
        <v>8.8000000000000007</v>
      </c>
      <c r="W16" s="197">
        <v>15.46</v>
      </c>
      <c r="X16" s="197">
        <v>62.63</v>
      </c>
      <c r="Y16" s="197">
        <v>0</v>
      </c>
      <c r="Z16">
        <v>0</v>
      </c>
      <c r="AA16" s="197">
        <v>14.26</v>
      </c>
      <c r="AB16" s="197">
        <v>0</v>
      </c>
      <c r="AC16" s="197">
        <v>0</v>
      </c>
      <c r="AD16" s="197">
        <v>0</v>
      </c>
      <c r="AE16" s="197">
        <v>43.6</v>
      </c>
      <c r="AF16" s="197">
        <v>0</v>
      </c>
      <c r="AG16" s="197">
        <v>0</v>
      </c>
      <c r="AH16" s="197">
        <v>0</v>
      </c>
      <c r="AI16" s="197">
        <v>78.98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118.15</v>
      </c>
      <c r="AQ16" s="197">
        <v>32.56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495.23</v>
      </c>
      <c r="L17" s="197">
        <v>2.9</v>
      </c>
      <c r="M17" s="197">
        <v>61.64</v>
      </c>
      <c r="N17" s="197">
        <v>24.61</v>
      </c>
      <c r="O17" s="197">
        <v>70.84</v>
      </c>
      <c r="P17" s="197">
        <v>19.77</v>
      </c>
      <c r="Q17" s="197">
        <v>3.87</v>
      </c>
      <c r="R17" s="197">
        <v>18</v>
      </c>
      <c r="S17" s="197">
        <v>4.83</v>
      </c>
      <c r="T17" s="197">
        <v>0</v>
      </c>
      <c r="U17" s="197">
        <v>39.35</v>
      </c>
      <c r="V17" s="197">
        <v>8.8000000000000007</v>
      </c>
      <c r="W17" s="197">
        <v>15.46</v>
      </c>
      <c r="X17" s="197">
        <v>62.63</v>
      </c>
      <c r="Y17" s="197">
        <v>0</v>
      </c>
      <c r="Z17">
        <v>0</v>
      </c>
      <c r="AA17" s="197">
        <v>14.26</v>
      </c>
      <c r="AB17" s="197">
        <v>0</v>
      </c>
      <c r="AC17" s="197">
        <v>0</v>
      </c>
      <c r="AD17" s="197">
        <v>0</v>
      </c>
      <c r="AE17" s="197">
        <v>43.6</v>
      </c>
      <c r="AF17" s="197">
        <v>0</v>
      </c>
      <c r="AG17" s="197">
        <v>0</v>
      </c>
      <c r="AH17" s="197">
        <v>0</v>
      </c>
      <c r="AI17" s="197">
        <v>78.98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118.15</v>
      </c>
      <c r="AQ17" s="197">
        <v>32.56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495.23</v>
      </c>
      <c r="L18" s="197">
        <v>2.9</v>
      </c>
      <c r="M18" s="197">
        <v>61.64</v>
      </c>
      <c r="N18" s="197">
        <v>24.61</v>
      </c>
      <c r="O18" s="197">
        <v>70.84</v>
      </c>
      <c r="P18" s="197">
        <v>19.77</v>
      </c>
      <c r="Q18" s="197">
        <v>3.87</v>
      </c>
      <c r="R18" s="197">
        <v>18</v>
      </c>
      <c r="S18" s="197">
        <v>4.83</v>
      </c>
      <c r="T18" s="197">
        <v>0</v>
      </c>
      <c r="U18" s="197">
        <v>39.35</v>
      </c>
      <c r="V18" s="197">
        <v>8.8000000000000007</v>
      </c>
      <c r="W18" s="197">
        <v>15.46</v>
      </c>
      <c r="X18" s="197">
        <v>62.63</v>
      </c>
      <c r="Y18" s="197">
        <v>0</v>
      </c>
      <c r="Z18">
        <v>0</v>
      </c>
      <c r="AA18" s="197">
        <v>14.26</v>
      </c>
      <c r="AB18" s="197">
        <v>0</v>
      </c>
      <c r="AC18" s="197">
        <v>0</v>
      </c>
      <c r="AD18" s="197">
        <v>0</v>
      </c>
      <c r="AE18" s="197">
        <v>43.6</v>
      </c>
      <c r="AF18" s="197">
        <v>0</v>
      </c>
      <c r="AG18" s="197">
        <v>0</v>
      </c>
      <c r="AH18" s="197">
        <v>0</v>
      </c>
      <c r="AI18" s="197">
        <v>78.98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118.15</v>
      </c>
      <c r="AQ18" s="197">
        <v>32.56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505.71</v>
      </c>
      <c r="L19" s="197">
        <v>4.63</v>
      </c>
      <c r="M19" s="197">
        <v>61.64</v>
      </c>
      <c r="N19" s="197">
        <v>24.61</v>
      </c>
      <c r="O19" s="197">
        <v>70.84</v>
      </c>
      <c r="P19" s="197">
        <v>19.77</v>
      </c>
      <c r="Q19" s="197">
        <v>3.86</v>
      </c>
      <c r="R19" s="197">
        <v>18</v>
      </c>
      <c r="S19" s="197">
        <v>4.84</v>
      </c>
      <c r="T19" s="197">
        <v>0</v>
      </c>
      <c r="U19" s="197">
        <v>39.35</v>
      </c>
      <c r="V19" s="197">
        <v>8.8000000000000007</v>
      </c>
      <c r="W19" s="197">
        <v>15.46</v>
      </c>
      <c r="X19" s="197">
        <v>62.63</v>
      </c>
      <c r="Y19" s="197">
        <v>0</v>
      </c>
      <c r="Z19">
        <v>0</v>
      </c>
      <c r="AA19" s="197">
        <v>14.26</v>
      </c>
      <c r="AB19" s="197">
        <v>0</v>
      </c>
      <c r="AC19" s="197">
        <v>0</v>
      </c>
      <c r="AD19" s="197">
        <v>0</v>
      </c>
      <c r="AE19" s="197">
        <v>43.6</v>
      </c>
      <c r="AF19" s="197">
        <v>0</v>
      </c>
      <c r="AG19" s="197">
        <v>0</v>
      </c>
      <c r="AH19" s="197">
        <v>0</v>
      </c>
      <c r="AI19" s="197">
        <v>83.92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118.15</v>
      </c>
      <c r="AQ19" s="197">
        <v>32.56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442.84</v>
      </c>
      <c r="L20" s="197">
        <v>2.92</v>
      </c>
      <c r="M20" s="197">
        <v>61.64</v>
      </c>
      <c r="N20" s="197">
        <v>24.61</v>
      </c>
      <c r="O20" s="197">
        <v>70.84</v>
      </c>
      <c r="P20" s="197">
        <v>19.77</v>
      </c>
      <c r="Q20" s="197">
        <v>3.86</v>
      </c>
      <c r="R20" s="197">
        <v>18</v>
      </c>
      <c r="S20" s="197">
        <v>4.84</v>
      </c>
      <c r="T20" s="197">
        <v>0</v>
      </c>
      <c r="U20" s="197">
        <v>39.35</v>
      </c>
      <c r="V20" s="197">
        <v>8.8000000000000007</v>
      </c>
      <c r="W20" s="197">
        <v>15.46</v>
      </c>
      <c r="X20" s="197">
        <v>62.63</v>
      </c>
      <c r="Y20" s="197">
        <v>0</v>
      </c>
      <c r="Z20">
        <v>0</v>
      </c>
      <c r="AA20" s="197">
        <v>14.26</v>
      </c>
      <c r="AB20" s="197">
        <v>0</v>
      </c>
      <c r="AC20" s="197">
        <v>0</v>
      </c>
      <c r="AD20" s="197">
        <v>0</v>
      </c>
      <c r="AE20" s="197">
        <v>43.6</v>
      </c>
      <c r="AF20" s="197">
        <v>0</v>
      </c>
      <c r="AG20" s="197">
        <v>0</v>
      </c>
      <c r="AH20" s="197">
        <v>0</v>
      </c>
      <c r="AI20" s="197">
        <v>83.92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118.15</v>
      </c>
      <c r="AQ20" s="197">
        <v>32.56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495.23</v>
      </c>
      <c r="L21" s="197">
        <v>3.91</v>
      </c>
      <c r="M21" s="197">
        <v>61.64</v>
      </c>
      <c r="N21" s="197">
        <v>24.61</v>
      </c>
      <c r="O21" s="197">
        <v>70.84</v>
      </c>
      <c r="P21" s="197">
        <v>19.77</v>
      </c>
      <c r="Q21" s="197">
        <v>3.86</v>
      </c>
      <c r="R21" s="197">
        <v>18</v>
      </c>
      <c r="S21" s="197">
        <v>4.84</v>
      </c>
      <c r="T21" s="197">
        <v>0</v>
      </c>
      <c r="U21" s="197">
        <v>39.35</v>
      </c>
      <c r="V21" s="197">
        <v>8.8000000000000007</v>
      </c>
      <c r="W21" s="197">
        <v>15.46</v>
      </c>
      <c r="X21" s="197">
        <v>62.63</v>
      </c>
      <c r="Y21" s="197">
        <v>0</v>
      </c>
      <c r="Z21">
        <v>0</v>
      </c>
      <c r="AA21" s="197">
        <v>14.79</v>
      </c>
      <c r="AB21" s="197">
        <v>0</v>
      </c>
      <c r="AC21" s="197">
        <v>0</v>
      </c>
      <c r="AD21" s="197">
        <v>0</v>
      </c>
      <c r="AE21" s="197">
        <v>44.54</v>
      </c>
      <c r="AF21" s="197">
        <v>0</v>
      </c>
      <c r="AG21" s="197">
        <v>0</v>
      </c>
      <c r="AH21" s="197">
        <v>0</v>
      </c>
      <c r="AI21" s="197">
        <v>83.92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118.15</v>
      </c>
      <c r="AQ21" s="197">
        <v>32.56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495.23</v>
      </c>
      <c r="L22" s="197">
        <v>3.91</v>
      </c>
      <c r="M22" s="197">
        <v>61.64</v>
      </c>
      <c r="N22" s="197">
        <v>24.61</v>
      </c>
      <c r="O22" s="197">
        <v>70.84</v>
      </c>
      <c r="P22" s="197">
        <v>19.77</v>
      </c>
      <c r="Q22" s="197">
        <v>3.86</v>
      </c>
      <c r="R22" s="197">
        <v>18</v>
      </c>
      <c r="S22" s="197">
        <v>4.84</v>
      </c>
      <c r="T22" s="197">
        <v>0</v>
      </c>
      <c r="U22" s="197">
        <v>39.35</v>
      </c>
      <c r="V22" s="197">
        <v>8.8000000000000007</v>
      </c>
      <c r="W22" s="197">
        <v>15.46</v>
      </c>
      <c r="X22" s="197">
        <v>62.63</v>
      </c>
      <c r="Y22" s="197">
        <v>0</v>
      </c>
      <c r="Z22">
        <v>0</v>
      </c>
      <c r="AA22" s="197">
        <v>14.79</v>
      </c>
      <c r="AB22" s="197">
        <v>0</v>
      </c>
      <c r="AC22" s="197">
        <v>0</v>
      </c>
      <c r="AD22" s="197">
        <v>0</v>
      </c>
      <c r="AE22" s="197">
        <v>44.54</v>
      </c>
      <c r="AF22" s="197">
        <v>0</v>
      </c>
      <c r="AG22" s="197">
        <v>0</v>
      </c>
      <c r="AH22" s="197">
        <v>0</v>
      </c>
      <c r="AI22" s="197">
        <v>83.92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118.15</v>
      </c>
      <c r="AQ22" s="197">
        <v>32.56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495.23</v>
      </c>
      <c r="L23" s="197">
        <v>2.96</v>
      </c>
      <c r="M23" s="197">
        <v>61.64</v>
      </c>
      <c r="N23" s="197">
        <v>24.61</v>
      </c>
      <c r="O23" s="197">
        <v>70.84</v>
      </c>
      <c r="P23" s="197">
        <v>19.77</v>
      </c>
      <c r="Q23" s="197">
        <v>3.87</v>
      </c>
      <c r="R23" s="197">
        <v>18</v>
      </c>
      <c r="S23" s="197">
        <v>4.83</v>
      </c>
      <c r="T23" s="197">
        <v>0</v>
      </c>
      <c r="U23" s="197">
        <v>39.35</v>
      </c>
      <c r="V23" s="197">
        <v>8.8000000000000007</v>
      </c>
      <c r="W23" s="197">
        <v>15.46</v>
      </c>
      <c r="X23" s="197">
        <v>62.63</v>
      </c>
      <c r="Y23" s="197">
        <v>0</v>
      </c>
      <c r="Z23">
        <v>0</v>
      </c>
      <c r="AA23" s="197">
        <v>14.79</v>
      </c>
      <c r="AB23" s="197">
        <v>0</v>
      </c>
      <c r="AC23" s="197">
        <v>0</v>
      </c>
      <c r="AD23" s="197">
        <v>0</v>
      </c>
      <c r="AE23" s="197">
        <v>44.54</v>
      </c>
      <c r="AF23" s="197">
        <v>0</v>
      </c>
      <c r="AG23" s="197">
        <v>0</v>
      </c>
      <c r="AH23" s="197">
        <v>0</v>
      </c>
      <c r="AI23" s="197">
        <v>78.98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118.15</v>
      </c>
      <c r="AQ23" s="197">
        <v>32.56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495.23</v>
      </c>
      <c r="L24" s="197">
        <v>2.9</v>
      </c>
      <c r="M24" s="197">
        <v>61.64</v>
      </c>
      <c r="N24" s="197">
        <v>24.61</v>
      </c>
      <c r="O24" s="197">
        <v>70.84</v>
      </c>
      <c r="P24" s="197">
        <v>19.77</v>
      </c>
      <c r="Q24" s="197">
        <v>3.87</v>
      </c>
      <c r="R24" s="197">
        <v>17.82</v>
      </c>
      <c r="S24" s="197">
        <v>4.83</v>
      </c>
      <c r="T24" s="197">
        <v>0</v>
      </c>
      <c r="U24" s="197">
        <v>39.35</v>
      </c>
      <c r="V24" s="197">
        <v>8.8000000000000007</v>
      </c>
      <c r="W24" s="197">
        <v>15.46</v>
      </c>
      <c r="X24" s="197">
        <v>62.63</v>
      </c>
      <c r="Y24" s="197">
        <v>0</v>
      </c>
      <c r="Z24">
        <v>0</v>
      </c>
      <c r="AA24" s="197">
        <v>14.79</v>
      </c>
      <c r="AB24" s="197">
        <v>0</v>
      </c>
      <c r="AC24" s="197">
        <v>0</v>
      </c>
      <c r="AD24" s="197">
        <v>0</v>
      </c>
      <c r="AE24" s="197">
        <v>44.54</v>
      </c>
      <c r="AF24" s="197">
        <v>0</v>
      </c>
      <c r="AG24" s="197">
        <v>0</v>
      </c>
      <c r="AH24" s="197">
        <v>0</v>
      </c>
      <c r="AI24" s="197">
        <v>78.98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118.15</v>
      </c>
      <c r="AQ24" s="197">
        <v>32.56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495.23</v>
      </c>
      <c r="L25" s="197">
        <v>6.45</v>
      </c>
      <c r="M25" s="197">
        <v>61.64</v>
      </c>
      <c r="N25" s="197">
        <v>24.61</v>
      </c>
      <c r="O25" s="197">
        <v>70.84</v>
      </c>
      <c r="P25" s="197">
        <v>19.77</v>
      </c>
      <c r="Q25" s="197">
        <v>8.48</v>
      </c>
      <c r="R25" s="197">
        <v>18</v>
      </c>
      <c r="S25" s="197">
        <v>11.2</v>
      </c>
      <c r="T25" s="197">
        <v>0</v>
      </c>
      <c r="U25" s="197">
        <v>40.65</v>
      </c>
      <c r="V25" s="197">
        <v>8.8000000000000007</v>
      </c>
      <c r="W25" s="197">
        <v>15.46</v>
      </c>
      <c r="X25" s="197">
        <v>62.63</v>
      </c>
      <c r="Y25" s="197">
        <v>0</v>
      </c>
      <c r="Z25">
        <v>0</v>
      </c>
      <c r="AA25" s="197">
        <v>14.79</v>
      </c>
      <c r="AB25" s="197">
        <v>0</v>
      </c>
      <c r="AC25" s="197">
        <v>0</v>
      </c>
      <c r="AD25" s="197">
        <v>0</v>
      </c>
      <c r="AE25" s="197">
        <v>44.54</v>
      </c>
      <c r="AF25" s="197">
        <v>0</v>
      </c>
      <c r="AG25" s="197">
        <v>0</v>
      </c>
      <c r="AH25" s="197">
        <v>0</v>
      </c>
      <c r="AI25" s="197">
        <v>75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118.15</v>
      </c>
      <c r="AQ25" s="197">
        <v>32.56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495.23</v>
      </c>
      <c r="L26" s="197">
        <v>6.45</v>
      </c>
      <c r="M26" s="197">
        <v>61.64</v>
      </c>
      <c r="N26" s="197">
        <v>24.61</v>
      </c>
      <c r="O26" s="197">
        <v>70.84</v>
      </c>
      <c r="P26" s="197">
        <v>19.77</v>
      </c>
      <c r="Q26" s="197">
        <v>8.49</v>
      </c>
      <c r="R26" s="197">
        <v>18</v>
      </c>
      <c r="S26" s="197">
        <v>11.2</v>
      </c>
      <c r="T26" s="197">
        <v>0</v>
      </c>
      <c r="U26" s="197">
        <v>42.31</v>
      </c>
      <c r="V26" s="197">
        <v>8.8000000000000007</v>
      </c>
      <c r="W26" s="197">
        <v>15.46</v>
      </c>
      <c r="X26" s="197">
        <v>62.63</v>
      </c>
      <c r="Y26" s="197">
        <v>0</v>
      </c>
      <c r="Z26">
        <v>0</v>
      </c>
      <c r="AA26" s="197">
        <v>14.79</v>
      </c>
      <c r="AB26" s="197">
        <v>0</v>
      </c>
      <c r="AC26" s="197">
        <v>0</v>
      </c>
      <c r="AD26" s="197">
        <v>0</v>
      </c>
      <c r="AE26" s="197">
        <v>44.54</v>
      </c>
      <c r="AF26" s="197">
        <v>0</v>
      </c>
      <c r="AG26" s="197">
        <v>0</v>
      </c>
      <c r="AH26" s="197">
        <v>0</v>
      </c>
      <c r="AI26" s="197">
        <v>75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118.15</v>
      </c>
      <c r="AQ26" s="197">
        <v>32.56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495.23</v>
      </c>
      <c r="L27" s="197">
        <v>6.45</v>
      </c>
      <c r="M27" s="197">
        <v>61.64</v>
      </c>
      <c r="N27" s="197">
        <v>24.61</v>
      </c>
      <c r="O27" s="197">
        <v>70.84</v>
      </c>
      <c r="P27" s="197">
        <v>19.77</v>
      </c>
      <c r="Q27" s="197">
        <v>8.49</v>
      </c>
      <c r="R27" s="197">
        <v>18</v>
      </c>
      <c r="S27" s="197">
        <v>11.2</v>
      </c>
      <c r="T27" s="197">
        <v>0</v>
      </c>
      <c r="U27" s="197">
        <v>43.41</v>
      </c>
      <c r="V27" s="197">
        <v>8.8000000000000007</v>
      </c>
      <c r="W27" s="197">
        <v>15.46</v>
      </c>
      <c r="X27" s="197">
        <v>62.63</v>
      </c>
      <c r="Y27" s="197">
        <v>0</v>
      </c>
      <c r="Z27">
        <v>0</v>
      </c>
      <c r="AA27" s="197">
        <v>14.79</v>
      </c>
      <c r="AB27" s="197">
        <v>0</v>
      </c>
      <c r="AC27" s="197">
        <v>0</v>
      </c>
      <c r="AD27" s="197">
        <v>0</v>
      </c>
      <c r="AE27" s="197">
        <v>44.54</v>
      </c>
      <c r="AF27" s="197">
        <v>0</v>
      </c>
      <c r="AG27" s="197">
        <v>0</v>
      </c>
      <c r="AH27" s="197">
        <v>0</v>
      </c>
      <c r="AI27" s="197">
        <v>75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118.15</v>
      </c>
      <c r="AQ27" s="197">
        <v>32.56</v>
      </c>
      <c r="AR27" s="197">
        <v>0.51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495.23</v>
      </c>
      <c r="L28" s="197">
        <v>6.45</v>
      </c>
      <c r="M28" s="197">
        <v>61.64</v>
      </c>
      <c r="N28" s="197">
        <v>24.61</v>
      </c>
      <c r="O28" s="197">
        <v>70.84</v>
      </c>
      <c r="P28" s="197">
        <v>19.77</v>
      </c>
      <c r="Q28" s="197">
        <v>8.49</v>
      </c>
      <c r="R28" s="197">
        <v>18</v>
      </c>
      <c r="S28" s="197">
        <v>11.2</v>
      </c>
      <c r="T28" s="197">
        <v>0</v>
      </c>
      <c r="U28" s="197">
        <v>44.22</v>
      </c>
      <c r="V28" s="197">
        <v>8.8000000000000007</v>
      </c>
      <c r="W28" s="197">
        <v>15.46</v>
      </c>
      <c r="X28" s="197">
        <v>62.63</v>
      </c>
      <c r="Y28" s="197">
        <v>0</v>
      </c>
      <c r="Z28">
        <v>0</v>
      </c>
      <c r="AA28" s="197">
        <v>14.79</v>
      </c>
      <c r="AB28" s="197">
        <v>0</v>
      </c>
      <c r="AC28" s="197">
        <v>0</v>
      </c>
      <c r="AD28" s="197">
        <v>0</v>
      </c>
      <c r="AE28" s="197">
        <v>44.54</v>
      </c>
      <c r="AF28" s="197">
        <v>0</v>
      </c>
      <c r="AG28" s="197">
        <v>0</v>
      </c>
      <c r="AH28" s="197">
        <v>0</v>
      </c>
      <c r="AI28" s="197">
        <v>75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118.15</v>
      </c>
      <c r="AQ28" s="197">
        <v>32.56</v>
      </c>
      <c r="AR28" s="197">
        <v>2.0299999999999998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495.23</v>
      </c>
      <c r="L29" s="197">
        <v>6.45</v>
      </c>
      <c r="M29" s="197">
        <v>61.64</v>
      </c>
      <c r="N29" s="197">
        <v>24.61</v>
      </c>
      <c r="O29" s="197">
        <v>70.84</v>
      </c>
      <c r="P29" s="197">
        <v>19.77</v>
      </c>
      <c r="Q29" s="197">
        <v>8.49</v>
      </c>
      <c r="R29" s="197">
        <v>18</v>
      </c>
      <c r="S29" s="197">
        <v>11.2</v>
      </c>
      <c r="T29" s="197">
        <v>0</v>
      </c>
      <c r="U29" s="197">
        <v>45.03</v>
      </c>
      <c r="V29" s="197">
        <v>8.8000000000000007</v>
      </c>
      <c r="W29" s="197">
        <v>15.46</v>
      </c>
      <c r="X29" s="197">
        <v>62.63</v>
      </c>
      <c r="Y29" s="197">
        <v>0</v>
      </c>
      <c r="Z29">
        <v>0</v>
      </c>
      <c r="AA29" s="197">
        <v>14.79</v>
      </c>
      <c r="AB29" s="197">
        <v>0</v>
      </c>
      <c r="AC29" s="197">
        <v>0</v>
      </c>
      <c r="AD29" s="197">
        <v>0</v>
      </c>
      <c r="AE29" s="197">
        <v>44.54</v>
      </c>
      <c r="AF29" s="197">
        <v>0</v>
      </c>
      <c r="AG29" s="197">
        <v>0</v>
      </c>
      <c r="AH29" s="197">
        <v>0</v>
      </c>
      <c r="AI29" s="197">
        <v>75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118.15</v>
      </c>
      <c r="AQ29" s="197">
        <v>32.56</v>
      </c>
      <c r="AR29" s="197">
        <v>6.1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495.23</v>
      </c>
      <c r="L30" s="197">
        <v>6.45</v>
      </c>
      <c r="M30" s="197">
        <v>61.64</v>
      </c>
      <c r="N30" s="197">
        <v>24.61</v>
      </c>
      <c r="O30" s="197">
        <v>70.84</v>
      </c>
      <c r="P30" s="197">
        <v>19.77</v>
      </c>
      <c r="Q30" s="197">
        <v>8.49</v>
      </c>
      <c r="R30" s="197">
        <v>18</v>
      </c>
      <c r="S30" s="197">
        <v>11.2</v>
      </c>
      <c r="T30" s="197">
        <v>0</v>
      </c>
      <c r="U30" s="197">
        <v>45.83</v>
      </c>
      <c r="V30" s="197">
        <v>8.8000000000000007</v>
      </c>
      <c r="W30" s="197">
        <v>15.46</v>
      </c>
      <c r="X30" s="197">
        <v>62.63</v>
      </c>
      <c r="Y30" s="197">
        <v>0</v>
      </c>
      <c r="Z30">
        <v>0</v>
      </c>
      <c r="AA30" s="197">
        <v>14.79</v>
      </c>
      <c r="AB30" s="197">
        <v>0</v>
      </c>
      <c r="AC30" s="197">
        <v>0</v>
      </c>
      <c r="AD30" s="197">
        <v>0</v>
      </c>
      <c r="AE30" s="197">
        <v>44.54</v>
      </c>
      <c r="AF30" s="197">
        <v>0</v>
      </c>
      <c r="AG30" s="197">
        <v>0</v>
      </c>
      <c r="AH30" s="197">
        <v>0</v>
      </c>
      <c r="AI30" s="197">
        <v>75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118.15</v>
      </c>
      <c r="AQ30" s="197">
        <v>32.56</v>
      </c>
      <c r="AR30" s="197">
        <v>20.07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495.23</v>
      </c>
      <c r="L31" s="197">
        <v>6.45</v>
      </c>
      <c r="M31" s="197">
        <v>61.64</v>
      </c>
      <c r="N31" s="197">
        <v>24.61</v>
      </c>
      <c r="O31" s="197">
        <v>70.84</v>
      </c>
      <c r="P31" s="197">
        <v>19.77</v>
      </c>
      <c r="Q31" s="197">
        <v>8.49</v>
      </c>
      <c r="R31" s="197">
        <v>18</v>
      </c>
      <c r="S31" s="197">
        <v>11.2</v>
      </c>
      <c r="T31" s="197">
        <v>0</v>
      </c>
      <c r="U31" s="197">
        <v>46.64</v>
      </c>
      <c r="V31" s="197">
        <v>8.8000000000000007</v>
      </c>
      <c r="W31" s="197">
        <v>15.46</v>
      </c>
      <c r="X31" s="197">
        <v>62.63</v>
      </c>
      <c r="Y31" s="197">
        <v>0</v>
      </c>
      <c r="Z31">
        <v>0</v>
      </c>
      <c r="AA31" s="197">
        <v>14.79</v>
      </c>
      <c r="AB31" s="197">
        <v>0</v>
      </c>
      <c r="AC31" s="197">
        <v>0</v>
      </c>
      <c r="AD31" s="197">
        <v>0</v>
      </c>
      <c r="AE31" s="197">
        <v>44.54</v>
      </c>
      <c r="AF31" s="197">
        <v>0</v>
      </c>
      <c r="AG31" s="197">
        <v>0</v>
      </c>
      <c r="AH31" s="197">
        <v>0</v>
      </c>
      <c r="AI31" s="197">
        <v>75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118.15</v>
      </c>
      <c r="AQ31" s="197">
        <v>32.56</v>
      </c>
      <c r="AR31" s="197">
        <v>36.56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495.23</v>
      </c>
      <c r="L32" s="197">
        <v>6.45</v>
      </c>
      <c r="M32" s="197">
        <v>61.64</v>
      </c>
      <c r="N32" s="197">
        <v>24.61</v>
      </c>
      <c r="O32" s="197">
        <v>70.84</v>
      </c>
      <c r="P32" s="197">
        <v>19.77</v>
      </c>
      <c r="Q32" s="197">
        <v>8.49</v>
      </c>
      <c r="R32" s="197">
        <v>18</v>
      </c>
      <c r="S32" s="197">
        <v>11.2</v>
      </c>
      <c r="T32" s="197">
        <v>0</v>
      </c>
      <c r="U32" s="197">
        <v>47.44</v>
      </c>
      <c r="V32" s="197">
        <v>8.8000000000000007</v>
      </c>
      <c r="W32" s="197">
        <v>15.46</v>
      </c>
      <c r="X32" s="197">
        <v>62.63</v>
      </c>
      <c r="Y32" s="197">
        <v>0</v>
      </c>
      <c r="Z32">
        <v>0</v>
      </c>
      <c r="AA32" s="197">
        <v>14.79</v>
      </c>
      <c r="AB32" s="197">
        <v>0</v>
      </c>
      <c r="AC32" s="197">
        <v>0</v>
      </c>
      <c r="AD32" s="197">
        <v>0</v>
      </c>
      <c r="AE32" s="197">
        <v>44.54</v>
      </c>
      <c r="AF32" s="197">
        <v>0</v>
      </c>
      <c r="AG32" s="197">
        <v>0</v>
      </c>
      <c r="AH32" s="197">
        <v>0</v>
      </c>
      <c r="AI32" s="197">
        <v>75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118.15</v>
      </c>
      <c r="AQ32" s="197">
        <v>32.56</v>
      </c>
      <c r="AR32" s="197">
        <v>43.35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435.79</v>
      </c>
      <c r="L33" s="197">
        <v>2.9</v>
      </c>
      <c r="M33" s="197">
        <v>61.64</v>
      </c>
      <c r="N33" s="197">
        <v>24.61</v>
      </c>
      <c r="O33" s="197">
        <v>70.84</v>
      </c>
      <c r="P33" s="197">
        <v>19.77</v>
      </c>
      <c r="Q33" s="197">
        <v>3.87</v>
      </c>
      <c r="R33" s="197">
        <v>18</v>
      </c>
      <c r="S33" s="197">
        <v>7.48</v>
      </c>
      <c r="T33" s="197">
        <v>0</v>
      </c>
      <c r="U33" s="197">
        <v>48.25</v>
      </c>
      <c r="V33" s="197">
        <v>8.8000000000000007</v>
      </c>
      <c r="W33" s="197">
        <v>15.46</v>
      </c>
      <c r="X33" s="197">
        <v>62.63</v>
      </c>
      <c r="Y33" s="197">
        <v>0</v>
      </c>
      <c r="Z33">
        <v>0</v>
      </c>
      <c r="AA33" s="197">
        <v>14.79</v>
      </c>
      <c r="AB33" s="197">
        <v>0</v>
      </c>
      <c r="AC33" s="197">
        <v>0</v>
      </c>
      <c r="AD33" s="197">
        <v>0</v>
      </c>
      <c r="AE33" s="197">
        <v>44.54</v>
      </c>
      <c r="AF33" s="197">
        <v>0</v>
      </c>
      <c r="AG33" s="197">
        <v>0</v>
      </c>
      <c r="AH33" s="197">
        <v>0</v>
      </c>
      <c r="AI33" s="197">
        <v>75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118.15</v>
      </c>
      <c r="AQ33" s="197">
        <v>32.56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381.81</v>
      </c>
      <c r="L34" s="197">
        <v>2.9</v>
      </c>
      <c r="M34" s="197">
        <v>61.64</v>
      </c>
      <c r="N34" s="197">
        <v>24.61</v>
      </c>
      <c r="O34" s="197">
        <v>70.84</v>
      </c>
      <c r="P34" s="197">
        <v>19.77</v>
      </c>
      <c r="Q34" s="197">
        <v>3.87</v>
      </c>
      <c r="R34" s="197">
        <v>18</v>
      </c>
      <c r="S34" s="197">
        <v>4.83</v>
      </c>
      <c r="T34" s="197">
        <v>0</v>
      </c>
      <c r="U34" s="197">
        <v>49.06</v>
      </c>
      <c r="V34" s="197">
        <v>8.8000000000000007</v>
      </c>
      <c r="W34" s="197">
        <v>15.46</v>
      </c>
      <c r="X34" s="197">
        <v>62.63</v>
      </c>
      <c r="Y34" s="197">
        <v>0</v>
      </c>
      <c r="Z34">
        <v>0</v>
      </c>
      <c r="AA34" s="197">
        <v>14.79</v>
      </c>
      <c r="AB34" s="197">
        <v>0</v>
      </c>
      <c r="AC34" s="197">
        <v>0</v>
      </c>
      <c r="AD34" s="197">
        <v>0</v>
      </c>
      <c r="AE34" s="197">
        <v>44.54</v>
      </c>
      <c r="AF34" s="197">
        <v>0</v>
      </c>
      <c r="AG34" s="197">
        <v>0</v>
      </c>
      <c r="AH34" s="197">
        <v>0</v>
      </c>
      <c r="AI34" s="197">
        <v>75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118.15</v>
      </c>
      <c r="AQ34" s="197">
        <v>32.56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333.48</v>
      </c>
      <c r="L35" s="197">
        <v>5.12</v>
      </c>
      <c r="M35" s="197">
        <v>61.64</v>
      </c>
      <c r="N35" s="197">
        <v>24.61</v>
      </c>
      <c r="O35" s="197">
        <v>70.84</v>
      </c>
      <c r="P35" s="197">
        <v>19.77</v>
      </c>
      <c r="Q35" s="197">
        <v>3.87</v>
      </c>
      <c r="R35" s="197">
        <v>18</v>
      </c>
      <c r="S35" s="197">
        <v>4.83</v>
      </c>
      <c r="T35" s="197">
        <v>0</v>
      </c>
      <c r="U35" s="197">
        <v>49.75</v>
      </c>
      <c r="V35" s="197">
        <v>8.8000000000000007</v>
      </c>
      <c r="W35" s="197">
        <v>15.46</v>
      </c>
      <c r="X35" s="197">
        <v>62.63</v>
      </c>
      <c r="Y35" s="197">
        <v>0</v>
      </c>
      <c r="Z35">
        <v>0</v>
      </c>
      <c r="AA35" s="197">
        <v>14.79</v>
      </c>
      <c r="AB35" s="197">
        <v>0</v>
      </c>
      <c r="AC35" s="197">
        <v>0</v>
      </c>
      <c r="AD35" s="197">
        <v>0</v>
      </c>
      <c r="AE35" s="197">
        <v>43.96</v>
      </c>
      <c r="AF35" s="197">
        <v>0</v>
      </c>
      <c r="AG35" s="197">
        <v>0</v>
      </c>
      <c r="AH35" s="197">
        <v>0</v>
      </c>
      <c r="AI35" s="197">
        <v>75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118.15</v>
      </c>
      <c r="AQ35" s="197">
        <v>32.56</v>
      </c>
      <c r="AR35" s="197">
        <v>47.1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285.14999999999998</v>
      </c>
      <c r="L36" s="197">
        <v>4.91</v>
      </c>
      <c r="M36" s="197">
        <v>61.64</v>
      </c>
      <c r="N36" s="197">
        <v>24.61</v>
      </c>
      <c r="O36" s="197">
        <v>70.84</v>
      </c>
      <c r="P36" s="197">
        <v>19.77</v>
      </c>
      <c r="Q36" s="197">
        <v>3.87</v>
      </c>
      <c r="R36" s="197">
        <v>18</v>
      </c>
      <c r="S36" s="197">
        <v>4.83</v>
      </c>
      <c r="T36" s="197">
        <v>0</v>
      </c>
      <c r="U36" s="197">
        <v>49.84</v>
      </c>
      <c r="V36" s="197">
        <v>8.8000000000000007</v>
      </c>
      <c r="W36" s="197">
        <v>15.46</v>
      </c>
      <c r="X36" s="197">
        <v>62.63</v>
      </c>
      <c r="Y36" s="197">
        <v>0</v>
      </c>
      <c r="Z36">
        <v>0</v>
      </c>
      <c r="AA36" s="197">
        <v>14.79</v>
      </c>
      <c r="AB36" s="197">
        <v>0</v>
      </c>
      <c r="AC36" s="197">
        <v>0</v>
      </c>
      <c r="AD36" s="197">
        <v>0</v>
      </c>
      <c r="AE36" s="197">
        <v>43.96</v>
      </c>
      <c r="AF36" s="197">
        <v>0</v>
      </c>
      <c r="AG36" s="197">
        <v>0</v>
      </c>
      <c r="AH36" s="197">
        <v>0</v>
      </c>
      <c r="AI36" s="197">
        <v>75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118.15</v>
      </c>
      <c r="AQ36" s="197">
        <v>32.56</v>
      </c>
      <c r="AR36" s="197">
        <v>47.1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273.39999999999998</v>
      </c>
      <c r="L37" s="197">
        <v>4.93</v>
      </c>
      <c r="M37" s="197">
        <v>61.64</v>
      </c>
      <c r="N37" s="197">
        <v>24.61</v>
      </c>
      <c r="O37" s="197">
        <v>70.84</v>
      </c>
      <c r="P37" s="197">
        <v>19.77</v>
      </c>
      <c r="Q37" s="197">
        <v>3.92</v>
      </c>
      <c r="R37" s="197">
        <v>18.62</v>
      </c>
      <c r="S37" s="197">
        <v>4.84</v>
      </c>
      <c r="T37" s="197">
        <v>0</v>
      </c>
      <c r="U37" s="197">
        <v>49.84</v>
      </c>
      <c r="V37" s="197">
        <v>8.8000000000000007</v>
      </c>
      <c r="W37" s="197">
        <v>15.46</v>
      </c>
      <c r="X37" s="197">
        <v>62.63</v>
      </c>
      <c r="Y37" s="197">
        <v>0</v>
      </c>
      <c r="Z37">
        <v>0</v>
      </c>
      <c r="AA37" s="197">
        <v>14.79</v>
      </c>
      <c r="AB37" s="197">
        <v>0</v>
      </c>
      <c r="AC37" s="197">
        <v>0</v>
      </c>
      <c r="AD37" s="197">
        <v>0</v>
      </c>
      <c r="AE37" s="197">
        <v>43.96</v>
      </c>
      <c r="AF37" s="197">
        <v>0</v>
      </c>
      <c r="AG37" s="197">
        <v>0</v>
      </c>
      <c r="AH37" s="197">
        <v>0</v>
      </c>
      <c r="AI37" s="197">
        <v>81.98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118.15</v>
      </c>
      <c r="AQ37" s="197">
        <v>32.56</v>
      </c>
      <c r="AR37" s="197">
        <v>47.1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263.83</v>
      </c>
      <c r="L38" s="197">
        <v>4.93</v>
      </c>
      <c r="M38" s="197">
        <v>61.64</v>
      </c>
      <c r="N38" s="197">
        <v>24.61</v>
      </c>
      <c r="O38" s="197">
        <v>70.84</v>
      </c>
      <c r="P38" s="197">
        <v>19.77</v>
      </c>
      <c r="Q38" s="197">
        <v>3.86</v>
      </c>
      <c r="R38" s="197">
        <v>18</v>
      </c>
      <c r="S38" s="197">
        <v>5.69</v>
      </c>
      <c r="T38" s="197">
        <v>0</v>
      </c>
      <c r="U38" s="197">
        <v>49.84</v>
      </c>
      <c r="V38" s="197">
        <v>8.8000000000000007</v>
      </c>
      <c r="W38" s="197">
        <v>15.46</v>
      </c>
      <c r="X38" s="197">
        <v>62.63</v>
      </c>
      <c r="Y38" s="197">
        <v>0</v>
      </c>
      <c r="Z38">
        <v>0</v>
      </c>
      <c r="AA38" s="197">
        <v>14.79</v>
      </c>
      <c r="AB38" s="197">
        <v>0</v>
      </c>
      <c r="AC38" s="197">
        <v>0</v>
      </c>
      <c r="AD38" s="197">
        <v>0</v>
      </c>
      <c r="AE38" s="197">
        <v>43.96</v>
      </c>
      <c r="AF38" s="197">
        <v>0</v>
      </c>
      <c r="AG38" s="197">
        <v>0</v>
      </c>
      <c r="AH38" s="197">
        <v>0</v>
      </c>
      <c r="AI38" s="197">
        <v>81.98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118.15</v>
      </c>
      <c r="AQ38" s="197">
        <v>32.56</v>
      </c>
      <c r="AR38" s="197">
        <v>47.1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260.98</v>
      </c>
      <c r="L39" s="197">
        <v>4.9800000000000004</v>
      </c>
      <c r="M39" s="197">
        <v>61.64</v>
      </c>
      <c r="N39" s="197">
        <v>24.61</v>
      </c>
      <c r="O39" s="197">
        <v>70.84</v>
      </c>
      <c r="P39" s="197">
        <v>19.77</v>
      </c>
      <c r="Q39" s="197">
        <v>3.86</v>
      </c>
      <c r="R39" s="197">
        <v>18</v>
      </c>
      <c r="S39" s="197">
        <v>5</v>
      </c>
      <c r="T39" s="197">
        <v>0</v>
      </c>
      <c r="U39" s="197">
        <v>49.84</v>
      </c>
      <c r="V39" s="197">
        <v>8.8000000000000007</v>
      </c>
      <c r="W39" s="197">
        <v>15.46</v>
      </c>
      <c r="X39" s="197">
        <v>62.63</v>
      </c>
      <c r="Y39" s="197">
        <v>0</v>
      </c>
      <c r="Z39">
        <v>0</v>
      </c>
      <c r="AA39" s="197">
        <v>14.79</v>
      </c>
      <c r="AB39" s="197">
        <v>0</v>
      </c>
      <c r="AC39" s="197">
        <v>0</v>
      </c>
      <c r="AD39" s="197">
        <v>0</v>
      </c>
      <c r="AE39" s="197">
        <v>43.96</v>
      </c>
      <c r="AF39" s="197">
        <v>0</v>
      </c>
      <c r="AG39" s="197">
        <v>0</v>
      </c>
      <c r="AH39" s="197">
        <v>0</v>
      </c>
      <c r="AI39" s="197">
        <v>81.98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118.15</v>
      </c>
      <c r="AQ39" s="197">
        <v>32.56</v>
      </c>
      <c r="AR39" s="197">
        <v>47.1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260.98</v>
      </c>
      <c r="L40" s="197">
        <v>4.9800000000000004</v>
      </c>
      <c r="M40" s="197">
        <v>61.64</v>
      </c>
      <c r="N40" s="197">
        <v>24.61</v>
      </c>
      <c r="O40" s="197">
        <v>70.84</v>
      </c>
      <c r="P40" s="197">
        <v>19.77</v>
      </c>
      <c r="Q40" s="197">
        <v>3.86</v>
      </c>
      <c r="R40" s="197">
        <v>18</v>
      </c>
      <c r="S40" s="197">
        <v>5</v>
      </c>
      <c r="T40" s="197">
        <v>0</v>
      </c>
      <c r="U40" s="197">
        <v>49.84</v>
      </c>
      <c r="V40" s="197">
        <v>8.8000000000000007</v>
      </c>
      <c r="W40" s="197">
        <v>15.46</v>
      </c>
      <c r="X40" s="197">
        <v>62.63</v>
      </c>
      <c r="Y40" s="197">
        <v>0</v>
      </c>
      <c r="Z40">
        <v>0</v>
      </c>
      <c r="AA40" s="197">
        <v>14.79</v>
      </c>
      <c r="AB40" s="197">
        <v>0</v>
      </c>
      <c r="AC40" s="197">
        <v>0</v>
      </c>
      <c r="AD40" s="197">
        <v>0</v>
      </c>
      <c r="AE40" s="197">
        <v>43.96</v>
      </c>
      <c r="AF40" s="197">
        <v>0</v>
      </c>
      <c r="AG40" s="197">
        <v>0</v>
      </c>
      <c r="AH40" s="197">
        <v>0</v>
      </c>
      <c r="AI40" s="197">
        <v>81.98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118.15</v>
      </c>
      <c r="AQ40" s="197">
        <v>32.56</v>
      </c>
      <c r="AR40" s="197">
        <v>47.1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263.3</v>
      </c>
      <c r="L41" s="197">
        <v>4.9800000000000004</v>
      </c>
      <c r="M41" s="197">
        <v>61.64</v>
      </c>
      <c r="N41" s="197">
        <v>24.61</v>
      </c>
      <c r="O41" s="197">
        <v>70.84</v>
      </c>
      <c r="P41" s="197">
        <v>19.77</v>
      </c>
      <c r="Q41" s="197">
        <v>3.86</v>
      </c>
      <c r="R41" s="197">
        <v>18.62</v>
      </c>
      <c r="S41" s="197">
        <v>4.83</v>
      </c>
      <c r="T41" s="197">
        <v>0</v>
      </c>
      <c r="U41" s="197">
        <v>50.02</v>
      </c>
      <c r="V41" s="197">
        <v>8.15</v>
      </c>
      <c r="W41" s="197">
        <v>18.25</v>
      </c>
      <c r="X41" s="197">
        <v>62.63</v>
      </c>
      <c r="Y41" s="197">
        <v>0</v>
      </c>
      <c r="Z41">
        <v>0</v>
      </c>
      <c r="AA41" s="197">
        <v>14.79</v>
      </c>
      <c r="AB41" s="197">
        <v>0</v>
      </c>
      <c r="AC41" s="197">
        <v>0</v>
      </c>
      <c r="AD41" s="197">
        <v>0</v>
      </c>
      <c r="AE41" s="197">
        <v>43.96</v>
      </c>
      <c r="AF41" s="197">
        <v>0</v>
      </c>
      <c r="AG41" s="197">
        <v>0</v>
      </c>
      <c r="AH41" s="197">
        <v>0</v>
      </c>
      <c r="AI41" s="197">
        <v>83.92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118.15</v>
      </c>
      <c r="AQ41" s="197">
        <v>32.56</v>
      </c>
      <c r="AR41" s="197">
        <v>47.1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270</v>
      </c>
      <c r="L42" s="197">
        <v>4.99</v>
      </c>
      <c r="M42" s="197">
        <v>61.64</v>
      </c>
      <c r="N42" s="197">
        <v>24.61</v>
      </c>
      <c r="O42" s="197">
        <v>70.84</v>
      </c>
      <c r="P42" s="197">
        <v>19.77</v>
      </c>
      <c r="Q42" s="197">
        <v>3.86</v>
      </c>
      <c r="R42" s="197">
        <v>18</v>
      </c>
      <c r="S42" s="197">
        <v>4.83</v>
      </c>
      <c r="T42" s="197">
        <v>0</v>
      </c>
      <c r="U42" s="197">
        <v>50.03</v>
      </c>
      <c r="V42" s="197">
        <v>6.1</v>
      </c>
      <c r="W42" s="197">
        <v>18.55</v>
      </c>
      <c r="X42" s="197">
        <v>62.63</v>
      </c>
      <c r="Y42" s="197">
        <v>0</v>
      </c>
      <c r="Z42">
        <v>0</v>
      </c>
      <c r="AA42" s="197">
        <v>14.79</v>
      </c>
      <c r="AB42" s="197">
        <v>0</v>
      </c>
      <c r="AC42" s="197">
        <v>0</v>
      </c>
      <c r="AD42" s="197">
        <v>0</v>
      </c>
      <c r="AE42" s="197">
        <v>43.96</v>
      </c>
      <c r="AF42" s="197">
        <v>0</v>
      </c>
      <c r="AG42" s="197">
        <v>0</v>
      </c>
      <c r="AH42" s="197">
        <v>0</v>
      </c>
      <c r="AI42" s="197">
        <v>83.92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118.15</v>
      </c>
      <c r="AQ42" s="197">
        <v>32.56</v>
      </c>
      <c r="AR42" s="197">
        <v>47.1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270</v>
      </c>
      <c r="L43" s="197">
        <v>4.99</v>
      </c>
      <c r="M43" s="197">
        <v>61.64</v>
      </c>
      <c r="N43" s="197">
        <v>24.61</v>
      </c>
      <c r="O43" s="197">
        <v>70.84</v>
      </c>
      <c r="P43" s="197">
        <v>19.77</v>
      </c>
      <c r="Q43" s="197">
        <v>3.86</v>
      </c>
      <c r="R43" s="197">
        <v>18</v>
      </c>
      <c r="S43" s="197">
        <v>4.9800000000000004</v>
      </c>
      <c r="T43" s="197">
        <v>0</v>
      </c>
      <c r="U43" s="197">
        <v>50.03</v>
      </c>
      <c r="V43" s="197">
        <v>6.1</v>
      </c>
      <c r="W43" s="197">
        <v>18.55</v>
      </c>
      <c r="X43" s="197">
        <v>62.63</v>
      </c>
      <c r="Y43" s="197">
        <v>0</v>
      </c>
      <c r="Z43">
        <v>0</v>
      </c>
      <c r="AA43" s="197">
        <v>14.26</v>
      </c>
      <c r="AB43" s="197">
        <v>0</v>
      </c>
      <c r="AC43" s="197">
        <v>0</v>
      </c>
      <c r="AD43" s="197">
        <v>0</v>
      </c>
      <c r="AE43" s="197">
        <v>42.9</v>
      </c>
      <c r="AF43" s="197">
        <v>0</v>
      </c>
      <c r="AG43" s="197">
        <v>0</v>
      </c>
      <c r="AH43" s="197">
        <v>0</v>
      </c>
      <c r="AI43" s="197">
        <v>83.92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118.15</v>
      </c>
      <c r="AQ43" s="197">
        <v>32.56</v>
      </c>
      <c r="AR43" s="197">
        <v>47.1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309.31</v>
      </c>
      <c r="L44" s="197">
        <v>4.99</v>
      </c>
      <c r="M44" s="197">
        <v>61.64</v>
      </c>
      <c r="N44" s="197">
        <v>24.61</v>
      </c>
      <c r="O44" s="197">
        <v>70.84</v>
      </c>
      <c r="P44" s="197">
        <v>19.77</v>
      </c>
      <c r="Q44" s="197">
        <v>3.86</v>
      </c>
      <c r="R44" s="197">
        <v>18</v>
      </c>
      <c r="S44" s="197">
        <v>4.9800000000000004</v>
      </c>
      <c r="T44" s="197">
        <v>0</v>
      </c>
      <c r="U44" s="197">
        <v>50.03</v>
      </c>
      <c r="V44" s="197">
        <v>6.1</v>
      </c>
      <c r="W44" s="197">
        <v>18.55</v>
      </c>
      <c r="X44" s="197">
        <v>62.63</v>
      </c>
      <c r="Y44" s="197">
        <v>0</v>
      </c>
      <c r="Z44">
        <v>0</v>
      </c>
      <c r="AA44" s="197">
        <v>14.26</v>
      </c>
      <c r="AB44" s="197">
        <v>0</v>
      </c>
      <c r="AC44" s="197">
        <v>0</v>
      </c>
      <c r="AD44" s="197">
        <v>0</v>
      </c>
      <c r="AE44" s="197">
        <v>42.9</v>
      </c>
      <c r="AF44" s="197">
        <v>0</v>
      </c>
      <c r="AG44" s="197">
        <v>0</v>
      </c>
      <c r="AH44" s="197">
        <v>0</v>
      </c>
      <c r="AI44" s="197">
        <v>83.92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118.15</v>
      </c>
      <c r="AQ44" s="197">
        <v>32.56</v>
      </c>
      <c r="AR44" s="197">
        <v>47.1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329.61</v>
      </c>
      <c r="L45" s="197">
        <v>3.34</v>
      </c>
      <c r="M45" s="197">
        <v>61.64</v>
      </c>
      <c r="N45" s="197">
        <v>24.61</v>
      </c>
      <c r="O45" s="197">
        <v>70.84</v>
      </c>
      <c r="P45" s="197">
        <v>19.77</v>
      </c>
      <c r="Q45" s="197">
        <v>3.86</v>
      </c>
      <c r="R45" s="197">
        <v>18</v>
      </c>
      <c r="S45" s="197">
        <v>4.83</v>
      </c>
      <c r="T45" s="197">
        <v>0</v>
      </c>
      <c r="U45" s="197">
        <v>50.03</v>
      </c>
      <c r="V45" s="197">
        <v>6.1</v>
      </c>
      <c r="W45" s="197">
        <v>18.55</v>
      </c>
      <c r="X45" s="197">
        <v>62.63</v>
      </c>
      <c r="Y45" s="197">
        <v>0</v>
      </c>
      <c r="Z45">
        <v>0</v>
      </c>
      <c r="AA45" s="197">
        <v>13.45</v>
      </c>
      <c r="AB45" s="197">
        <v>0</v>
      </c>
      <c r="AC45" s="197">
        <v>0</v>
      </c>
      <c r="AD45" s="197">
        <v>0</v>
      </c>
      <c r="AE45" s="197">
        <v>42.9</v>
      </c>
      <c r="AF45" s="197">
        <v>0</v>
      </c>
      <c r="AG45" s="197">
        <v>0</v>
      </c>
      <c r="AH45" s="197">
        <v>0</v>
      </c>
      <c r="AI45" s="197">
        <v>83.92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118.15</v>
      </c>
      <c r="AQ45" s="197">
        <v>32.56</v>
      </c>
      <c r="AR45" s="197">
        <v>47.1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338.31</v>
      </c>
      <c r="L46" s="197">
        <v>3.16</v>
      </c>
      <c r="M46" s="197">
        <v>61.64</v>
      </c>
      <c r="N46" s="197">
        <v>24.61</v>
      </c>
      <c r="O46" s="197">
        <v>70.84</v>
      </c>
      <c r="P46" s="197">
        <v>19.77</v>
      </c>
      <c r="Q46" s="197">
        <v>3.86</v>
      </c>
      <c r="R46" s="197">
        <v>18</v>
      </c>
      <c r="S46" s="197">
        <v>4.83</v>
      </c>
      <c r="T46" s="197">
        <v>0</v>
      </c>
      <c r="U46" s="197">
        <v>50.03</v>
      </c>
      <c r="V46" s="197">
        <v>6.1</v>
      </c>
      <c r="W46" s="197">
        <v>18.55</v>
      </c>
      <c r="X46" s="197">
        <v>62.63</v>
      </c>
      <c r="Y46" s="197">
        <v>0</v>
      </c>
      <c r="Z46">
        <v>0</v>
      </c>
      <c r="AA46" s="197">
        <v>13.45</v>
      </c>
      <c r="AB46" s="197">
        <v>0</v>
      </c>
      <c r="AC46" s="197">
        <v>0</v>
      </c>
      <c r="AD46" s="197">
        <v>0</v>
      </c>
      <c r="AE46" s="197">
        <v>42.9</v>
      </c>
      <c r="AF46" s="197">
        <v>0</v>
      </c>
      <c r="AG46" s="197">
        <v>0</v>
      </c>
      <c r="AH46" s="197">
        <v>0</v>
      </c>
      <c r="AI46" s="197">
        <v>83.92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118.15</v>
      </c>
      <c r="AQ46" s="197">
        <v>32.56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341.21</v>
      </c>
      <c r="L47" s="197">
        <v>2.9</v>
      </c>
      <c r="M47" s="197">
        <v>61.64</v>
      </c>
      <c r="N47" s="197">
        <v>24.61</v>
      </c>
      <c r="O47" s="197">
        <v>70.84</v>
      </c>
      <c r="P47" s="197">
        <v>19.77</v>
      </c>
      <c r="Q47" s="197">
        <v>3.86</v>
      </c>
      <c r="R47" s="197">
        <v>18</v>
      </c>
      <c r="S47" s="197">
        <v>4.83</v>
      </c>
      <c r="T47" s="197">
        <v>0</v>
      </c>
      <c r="U47" s="197">
        <v>50.03</v>
      </c>
      <c r="V47" s="197">
        <v>6.1</v>
      </c>
      <c r="W47" s="197">
        <v>18.55</v>
      </c>
      <c r="X47" s="197">
        <v>62.63</v>
      </c>
      <c r="Y47" s="197">
        <v>0</v>
      </c>
      <c r="Z47">
        <v>0</v>
      </c>
      <c r="AA47" s="197">
        <v>13.45</v>
      </c>
      <c r="AB47" s="197">
        <v>0</v>
      </c>
      <c r="AC47" s="197">
        <v>0</v>
      </c>
      <c r="AD47" s="197">
        <v>0</v>
      </c>
      <c r="AE47" s="197">
        <v>42.9</v>
      </c>
      <c r="AF47" s="197">
        <v>0</v>
      </c>
      <c r="AG47" s="197">
        <v>0</v>
      </c>
      <c r="AH47" s="197">
        <v>0</v>
      </c>
      <c r="AI47" s="197">
        <v>83.92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118.15</v>
      </c>
      <c r="AQ47" s="197">
        <v>32.56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341.21</v>
      </c>
      <c r="L48" s="197">
        <v>2.9</v>
      </c>
      <c r="M48" s="197">
        <v>61.64</v>
      </c>
      <c r="N48" s="197">
        <v>24.61</v>
      </c>
      <c r="O48" s="197">
        <v>70.84</v>
      </c>
      <c r="P48" s="197">
        <v>19.77</v>
      </c>
      <c r="Q48" s="197">
        <v>3.86</v>
      </c>
      <c r="R48" s="197">
        <v>18</v>
      </c>
      <c r="S48" s="197">
        <v>4.83</v>
      </c>
      <c r="T48" s="197">
        <v>0</v>
      </c>
      <c r="U48" s="197">
        <v>50.03</v>
      </c>
      <c r="V48" s="197">
        <v>6.1</v>
      </c>
      <c r="W48" s="197">
        <v>18.55</v>
      </c>
      <c r="X48" s="197">
        <v>62.63</v>
      </c>
      <c r="Y48" s="197">
        <v>0</v>
      </c>
      <c r="Z48">
        <v>0</v>
      </c>
      <c r="AA48" s="197">
        <v>13.45</v>
      </c>
      <c r="AB48" s="197">
        <v>0</v>
      </c>
      <c r="AC48" s="197">
        <v>0</v>
      </c>
      <c r="AD48" s="197">
        <v>0</v>
      </c>
      <c r="AE48" s="197">
        <v>42.9</v>
      </c>
      <c r="AF48" s="197">
        <v>0</v>
      </c>
      <c r="AG48" s="197">
        <v>0</v>
      </c>
      <c r="AH48" s="197">
        <v>0</v>
      </c>
      <c r="AI48" s="197">
        <v>83.92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118.15</v>
      </c>
      <c r="AQ48" s="197">
        <v>32.56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345.08</v>
      </c>
      <c r="L49" s="197">
        <v>2.9</v>
      </c>
      <c r="M49" s="197">
        <v>61.64</v>
      </c>
      <c r="N49" s="197">
        <v>24.61</v>
      </c>
      <c r="O49" s="197">
        <v>70.84</v>
      </c>
      <c r="P49" s="197">
        <v>19.77</v>
      </c>
      <c r="Q49" s="197">
        <v>3.87</v>
      </c>
      <c r="R49" s="197">
        <v>18</v>
      </c>
      <c r="S49" s="197">
        <v>4.83</v>
      </c>
      <c r="T49" s="197">
        <v>0</v>
      </c>
      <c r="U49" s="197">
        <v>50.03</v>
      </c>
      <c r="V49" s="197">
        <v>6.1</v>
      </c>
      <c r="W49" s="197">
        <v>18.55</v>
      </c>
      <c r="X49" s="197">
        <v>62.63</v>
      </c>
      <c r="Y49" s="197">
        <v>0</v>
      </c>
      <c r="Z49">
        <v>0</v>
      </c>
      <c r="AA49" s="197">
        <v>13.45</v>
      </c>
      <c r="AB49" s="197">
        <v>0</v>
      </c>
      <c r="AC49" s="197">
        <v>0</v>
      </c>
      <c r="AD49" s="197">
        <v>0</v>
      </c>
      <c r="AE49" s="197">
        <v>42.9</v>
      </c>
      <c r="AF49" s="197">
        <v>0</v>
      </c>
      <c r="AG49" s="197">
        <v>0</v>
      </c>
      <c r="AH49" s="197">
        <v>0</v>
      </c>
      <c r="AI49" s="197">
        <v>78.98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118.15</v>
      </c>
      <c r="AQ49" s="197">
        <v>32.56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347.98</v>
      </c>
      <c r="L50" s="197">
        <v>2.9</v>
      </c>
      <c r="M50" s="197">
        <v>61.64</v>
      </c>
      <c r="N50" s="197">
        <v>24.61</v>
      </c>
      <c r="O50" s="197">
        <v>70.84</v>
      </c>
      <c r="P50" s="197">
        <v>19.77</v>
      </c>
      <c r="Q50" s="197">
        <v>3.87</v>
      </c>
      <c r="R50" s="197">
        <v>18</v>
      </c>
      <c r="S50" s="197">
        <v>4.83</v>
      </c>
      <c r="T50" s="197">
        <v>0</v>
      </c>
      <c r="U50" s="197">
        <v>50.03</v>
      </c>
      <c r="V50" s="197">
        <v>6.1</v>
      </c>
      <c r="W50" s="197">
        <v>18.55</v>
      </c>
      <c r="X50" s="197">
        <v>62.63</v>
      </c>
      <c r="Y50" s="197">
        <v>0</v>
      </c>
      <c r="Z50">
        <v>0</v>
      </c>
      <c r="AA50" s="197">
        <v>13.45</v>
      </c>
      <c r="AB50" s="197">
        <v>0</v>
      </c>
      <c r="AC50" s="197">
        <v>0</v>
      </c>
      <c r="AD50" s="197">
        <v>0</v>
      </c>
      <c r="AE50" s="197">
        <v>42.9</v>
      </c>
      <c r="AF50" s="197">
        <v>0</v>
      </c>
      <c r="AG50" s="197">
        <v>0</v>
      </c>
      <c r="AH50" s="197">
        <v>0</v>
      </c>
      <c r="AI50" s="197">
        <v>78.98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118.15</v>
      </c>
      <c r="AQ50" s="197">
        <v>32.56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346.04</v>
      </c>
      <c r="L51" s="197">
        <v>2.9</v>
      </c>
      <c r="M51" s="197">
        <v>61.64</v>
      </c>
      <c r="N51" s="197">
        <v>24.61</v>
      </c>
      <c r="O51" s="197">
        <v>70.84</v>
      </c>
      <c r="P51" s="197">
        <v>19.77</v>
      </c>
      <c r="Q51" s="197">
        <v>3.87</v>
      </c>
      <c r="R51" s="197">
        <v>18</v>
      </c>
      <c r="S51" s="197">
        <v>4.83</v>
      </c>
      <c r="T51" s="197">
        <v>0</v>
      </c>
      <c r="U51" s="197">
        <v>50.03</v>
      </c>
      <c r="V51" s="197">
        <v>5.9</v>
      </c>
      <c r="W51" s="197">
        <v>18.55</v>
      </c>
      <c r="X51" s="197">
        <v>62.63</v>
      </c>
      <c r="Y51" s="197">
        <v>0</v>
      </c>
      <c r="Z51">
        <v>0</v>
      </c>
      <c r="AA51" s="197">
        <v>13.45</v>
      </c>
      <c r="AB51" s="197">
        <v>0</v>
      </c>
      <c r="AC51" s="197">
        <v>0</v>
      </c>
      <c r="AD51" s="197">
        <v>0</v>
      </c>
      <c r="AE51" s="197">
        <v>42.9</v>
      </c>
      <c r="AF51" s="197">
        <v>0</v>
      </c>
      <c r="AG51" s="197">
        <v>0</v>
      </c>
      <c r="AH51" s="197">
        <v>0</v>
      </c>
      <c r="AI51" s="197">
        <v>75.23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118.15</v>
      </c>
      <c r="AQ51" s="197">
        <v>32.56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352.13</v>
      </c>
      <c r="L52" s="197">
        <v>2.9</v>
      </c>
      <c r="M52" s="197">
        <v>61.64</v>
      </c>
      <c r="N52" s="197">
        <v>24.61</v>
      </c>
      <c r="O52" s="197">
        <v>70.84</v>
      </c>
      <c r="P52" s="197">
        <v>19.77</v>
      </c>
      <c r="Q52" s="197">
        <v>3.87</v>
      </c>
      <c r="R52" s="197">
        <v>18</v>
      </c>
      <c r="S52" s="197">
        <v>4.83</v>
      </c>
      <c r="T52" s="197">
        <v>0</v>
      </c>
      <c r="U52" s="197">
        <v>50.03</v>
      </c>
      <c r="V52" s="197">
        <v>5.9</v>
      </c>
      <c r="W52" s="197">
        <v>18.55</v>
      </c>
      <c r="X52" s="197">
        <v>62.63</v>
      </c>
      <c r="Y52" s="197">
        <v>0</v>
      </c>
      <c r="Z52">
        <v>0</v>
      </c>
      <c r="AA52" s="197">
        <v>13.45</v>
      </c>
      <c r="AB52" s="197">
        <v>0</v>
      </c>
      <c r="AC52" s="197">
        <v>0</v>
      </c>
      <c r="AD52" s="197">
        <v>0</v>
      </c>
      <c r="AE52" s="197">
        <v>42.9</v>
      </c>
      <c r="AF52" s="197">
        <v>0</v>
      </c>
      <c r="AG52" s="197">
        <v>0</v>
      </c>
      <c r="AH52" s="197">
        <v>0</v>
      </c>
      <c r="AI52" s="197">
        <v>75.23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118.15</v>
      </c>
      <c r="AQ52" s="197">
        <v>32.56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376.98</v>
      </c>
      <c r="L53" s="197">
        <v>2.9</v>
      </c>
      <c r="M53" s="197">
        <v>61.64</v>
      </c>
      <c r="N53" s="197">
        <v>24.61</v>
      </c>
      <c r="O53" s="197">
        <v>70.84</v>
      </c>
      <c r="P53" s="197">
        <v>19.77</v>
      </c>
      <c r="Q53" s="197">
        <v>3.87</v>
      </c>
      <c r="R53" s="197">
        <v>18</v>
      </c>
      <c r="S53" s="197">
        <v>4.83</v>
      </c>
      <c r="T53" s="197">
        <v>0</v>
      </c>
      <c r="U53" s="197">
        <v>50.03</v>
      </c>
      <c r="V53" s="197">
        <v>5.9</v>
      </c>
      <c r="W53" s="197">
        <v>18.55</v>
      </c>
      <c r="X53" s="197">
        <v>62.63</v>
      </c>
      <c r="Y53" s="197">
        <v>0</v>
      </c>
      <c r="Z53">
        <v>0</v>
      </c>
      <c r="AA53" s="197">
        <v>13.45</v>
      </c>
      <c r="AB53" s="197">
        <v>0</v>
      </c>
      <c r="AC53" s="197">
        <v>0</v>
      </c>
      <c r="AD53" s="197">
        <v>0</v>
      </c>
      <c r="AE53" s="197">
        <v>42.9</v>
      </c>
      <c r="AF53" s="197">
        <v>0</v>
      </c>
      <c r="AG53" s="197">
        <v>0</v>
      </c>
      <c r="AH53" s="197">
        <v>0</v>
      </c>
      <c r="AI53" s="197">
        <v>75.23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118.15</v>
      </c>
      <c r="AQ53" s="197">
        <v>32.56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382.78</v>
      </c>
      <c r="L54" s="197">
        <v>2.9</v>
      </c>
      <c r="M54" s="197">
        <v>61.64</v>
      </c>
      <c r="N54" s="197">
        <v>24.61</v>
      </c>
      <c r="O54" s="197">
        <v>70.84</v>
      </c>
      <c r="P54" s="197">
        <v>19.77</v>
      </c>
      <c r="Q54" s="197">
        <v>3.87</v>
      </c>
      <c r="R54" s="197">
        <v>18</v>
      </c>
      <c r="S54" s="197">
        <v>4.83</v>
      </c>
      <c r="T54" s="197">
        <v>0</v>
      </c>
      <c r="U54" s="197">
        <v>50.03</v>
      </c>
      <c r="V54" s="197">
        <v>5.9</v>
      </c>
      <c r="W54" s="197">
        <v>18.55</v>
      </c>
      <c r="X54" s="197">
        <v>62.63</v>
      </c>
      <c r="Y54" s="197">
        <v>0</v>
      </c>
      <c r="Z54">
        <v>0</v>
      </c>
      <c r="AA54" s="197">
        <v>13.45</v>
      </c>
      <c r="AB54" s="197">
        <v>0</v>
      </c>
      <c r="AC54" s="197">
        <v>0</v>
      </c>
      <c r="AD54" s="197">
        <v>0</v>
      </c>
      <c r="AE54" s="197">
        <v>42.9</v>
      </c>
      <c r="AF54" s="197">
        <v>0</v>
      </c>
      <c r="AG54" s="197">
        <v>0</v>
      </c>
      <c r="AH54" s="197">
        <v>0</v>
      </c>
      <c r="AI54" s="197">
        <v>75.23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118.15</v>
      </c>
      <c r="AQ54" s="197">
        <v>32.56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364.41</v>
      </c>
      <c r="L55" s="197">
        <v>3.46</v>
      </c>
      <c r="M55" s="197">
        <v>61.64</v>
      </c>
      <c r="N55" s="197">
        <v>24.61</v>
      </c>
      <c r="O55" s="197">
        <v>70.84</v>
      </c>
      <c r="P55" s="197">
        <v>19.77</v>
      </c>
      <c r="Q55" s="197">
        <v>3.87</v>
      </c>
      <c r="R55" s="197">
        <v>18</v>
      </c>
      <c r="S55" s="197">
        <v>4.83</v>
      </c>
      <c r="T55" s="197">
        <v>0</v>
      </c>
      <c r="U55" s="197">
        <v>50.03</v>
      </c>
      <c r="V55" s="197">
        <v>5.9</v>
      </c>
      <c r="W55" s="197">
        <v>18.55</v>
      </c>
      <c r="X55" s="197">
        <v>62.63</v>
      </c>
      <c r="Y55" s="197">
        <v>0</v>
      </c>
      <c r="Z55">
        <v>0</v>
      </c>
      <c r="AA55" s="197">
        <v>12.45</v>
      </c>
      <c r="AB55" s="197">
        <v>0</v>
      </c>
      <c r="AC55" s="197">
        <v>0</v>
      </c>
      <c r="AD55" s="197">
        <v>0</v>
      </c>
      <c r="AE55" s="197">
        <v>42.9</v>
      </c>
      <c r="AF55" s="197">
        <v>0</v>
      </c>
      <c r="AG55" s="197">
        <v>0</v>
      </c>
      <c r="AH55" s="197">
        <v>0</v>
      </c>
      <c r="AI55" s="197">
        <v>82.25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118.15</v>
      </c>
      <c r="AQ55" s="197">
        <v>32.56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359.58</v>
      </c>
      <c r="L56" s="197">
        <v>2.92</v>
      </c>
      <c r="M56" s="197">
        <v>61.64</v>
      </c>
      <c r="N56" s="197">
        <v>24.61</v>
      </c>
      <c r="O56" s="197">
        <v>70.84</v>
      </c>
      <c r="P56" s="197">
        <v>19.77</v>
      </c>
      <c r="Q56" s="197">
        <v>3.87</v>
      </c>
      <c r="R56" s="197">
        <v>18</v>
      </c>
      <c r="S56" s="197">
        <v>4.83</v>
      </c>
      <c r="T56" s="197">
        <v>0</v>
      </c>
      <c r="U56" s="197">
        <v>50.03</v>
      </c>
      <c r="V56" s="197">
        <v>5.9</v>
      </c>
      <c r="W56" s="197">
        <v>18.55</v>
      </c>
      <c r="X56" s="197">
        <v>62.63</v>
      </c>
      <c r="Y56" s="197">
        <v>0</v>
      </c>
      <c r="Z56">
        <v>0</v>
      </c>
      <c r="AA56" s="197">
        <v>12.45</v>
      </c>
      <c r="AB56" s="197">
        <v>0</v>
      </c>
      <c r="AC56" s="197">
        <v>0</v>
      </c>
      <c r="AD56" s="197">
        <v>0</v>
      </c>
      <c r="AE56" s="197">
        <v>42.9</v>
      </c>
      <c r="AF56" s="197">
        <v>0</v>
      </c>
      <c r="AG56" s="197">
        <v>0</v>
      </c>
      <c r="AH56" s="197">
        <v>0</v>
      </c>
      <c r="AI56" s="197">
        <v>82.25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118.15</v>
      </c>
      <c r="AQ56" s="197">
        <v>32.56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381.81</v>
      </c>
      <c r="L57" s="197">
        <v>2.9</v>
      </c>
      <c r="M57" s="197">
        <v>61.64</v>
      </c>
      <c r="N57" s="197">
        <v>24.61</v>
      </c>
      <c r="O57" s="197">
        <v>70.84</v>
      </c>
      <c r="P57" s="197">
        <v>19.77</v>
      </c>
      <c r="Q57" s="197">
        <v>3.87</v>
      </c>
      <c r="R57" s="197">
        <v>18</v>
      </c>
      <c r="S57" s="197">
        <v>4.83</v>
      </c>
      <c r="T57" s="197">
        <v>0</v>
      </c>
      <c r="U57" s="197">
        <v>50.03</v>
      </c>
      <c r="V57" s="197">
        <v>5.9</v>
      </c>
      <c r="W57" s="197">
        <v>18.55</v>
      </c>
      <c r="X57" s="197">
        <v>62.63</v>
      </c>
      <c r="Y57" s="197">
        <v>0</v>
      </c>
      <c r="Z57">
        <v>0</v>
      </c>
      <c r="AA57" s="197">
        <v>12.45</v>
      </c>
      <c r="AB57" s="197">
        <v>0</v>
      </c>
      <c r="AC57" s="197">
        <v>0</v>
      </c>
      <c r="AD57" s="197">
        <v>0</v>
      </c>
      <c r="AE57" s="197">
        <v>42.9</v>
      </c>
      <c r="AF57" s="197">
        <v>0</v>
      </c>
      <c r="AG57" s="197">
        <v>0</v>
      </c>
      <c r="AH57" s="197">
        <v>0</v>
      </c>
      <c r="AI57" s="197">
        <v>82.25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118.15</v>
      </c>
      <c r="AQ57" s="197">
        <v>32.56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404.09</v>
      </c>
      <c r="L58" s="197">
        <v>2.9</v>
      </c>
      <c r="M58" s="197">
        <v>61.64</v>
      </c>
      <c r="N58" s="197">
        <v>24.61</v>
      </c>
      <c r="O58" s="197">
        <v>70.84</v>
      </c>
      <c r="P58" s="197">
        <v>19.77</v>
      </c>
      <c r="Q58" s="197">
        <v>3.87</v>
      </c>
      <c r="R58" s="197">
        <v>18</v>
      </c>
      <c r="S58" s="197">
        <v>4.83</v>
      </c>
      <c r="T58" s="197">
        <v>0</v>
      </c>
      <c r="U58" s="197">
        <v>50.03</v>
      </c>
      <c r="V58" s="197">
        <v>5.9</v>
      </c>
      <c r="W58" s="197">
        <v>18.55</v>
      </c>
      <c r="X58" s="197">
        <v>62.63</v>
      </c>
      <c r="Y58" s="197">
        <v>0</v>
      </c>
      <c r="Z58">
        <v>0</v>
      </c>
      <c r="AA58" s="197">
        <v>12.45</v>
      </c>
      <c r="AB58" s="197">
        <v>0</v>
      </c>
      <c r="AC58" s="197">
        <v>0</v>
      </c>
      <c r="AD58" s="197">
        <v>0</v>
      </c>
      <c r="AE58" s="197">
        <v>42.9</v>
      </c>
      <c r="AF58" s="197">
        <v>0</v>
      </c>
      <c r="AG58" s="197">
        <v>0</v>
      </c>
      <c r="AH58" s="197">
        <v>0</v>
      </c>
      <c r="AI58" s="197">
        <v>75.23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118.15</v>
      </c>
      <c r="AQ58" s="197">
        <v>32.56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420.47</v>
      </c>
      <c r="L59" s="197">
        <v>6.45</v>
      </c>
      <c r="M59" s="197">
        <v>61.64</v>
      </c>
      <c r="N59" s="197">
        <v>24.61</v>
      </c>
      <c r="O59" s="197">
        <v>70.84</v>
      </c>
      <c r="P59" s="197">
        <v>19.77</v>
      </c>
      <c r="Q59" s="197">
        <v>8.49</v>
      </c>
      <c r="R59" s="197">
        <v>18</v>
      </c>
      <c r="S59" s="197">
        <v>11.2</v>
      </c>
      <c r="T59" s="197">
        <v>0</v>
      </c>
      <c r="U59" s="197">
        <v>50.03</v>
      </c>
      <c r="V59" s="197">
        <v>5.9</v>
      </c>
      <c r="W59" s="197">
        <v>18.55</v>
      </c>
      <c r="X59" s="197">
        <v>62.63</v>
      </c>
      <c r="Y59" s="197">
        <v>0</v>
      </c>
      <c r="Z59">
        <v>0</v>
      </c>
      <c r="AA59" s="197">
        <v>12.45</v>
      </c>
      <c r="AB59" s="197">
        <v>0</v>
      </c>
      <c r="AC59" s="197">
        <v>0</v>
      </c>
      <c r="AD59" s="197">
        <v>0</v>
      </c>
      <c r="AE59" s="197">
        <v>42.9</v>
      </c>
      <c r="AF59" s="197">
        <v>0</v>
      </c>
      <c r="AG59" s="197">
        <v>0</v>
      </c>
      <c r="AH59" s="197">
        <v>0</v>
      </c>
      <c r="AI59" s="197">
        <v>75.23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118.15</v>
      </c>
      <c r="AQ59" s="197">
        <v>32.56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420.47</v>
      </c>
      <c r="L60" s="197">
        <v>6.45</v>
      </c>
      <c r="M60" s="197">
        <v>61.64</v>
      </c>
      <c r="N60" s="197">
        <v>24.61</v>
      </c>
      <c r="O60" s="197">
        <v>70.84</v>
      </c>
      <c r="P60" s="197">
        <v>19.77</v>
      </c>
      <c r="Q60" s="197">
        <v>8.49</v>
      </c>
      <c r="R60" s="197">
        <v>18</v>
      </c>
      <c r="S60" s="197">
        <v>11.2</v>
      </c>
      <c r="T60" s="197">
        <v>0</v>
      </c>
      <c r="U60" s="197">
        <v>50.03</v>
      </c>
      <c r="V60" s="197">
        <v>5.9</v>
      </c>
      <c r="W60" s="197">
        <v>18.55</v>
      </c>
      <c r="X60" s="197">
        <v>62.63</v>
      </c>
      <c r="Y60" s="197">
        <v>0</v>
      </c>
      <c r="Z60">
        <v>0</v>
      </c>
      <c r="AA60" s="197">
        <v>12.45</v>
      </c>
      <c r="AB60" s="197">
        <v>0</v>
      </c>
      <c r="AC60" s="197">
        <v>0</v>
      </c>
      <c r="AD60" s="197">
        <v>0</v>
      </c>
      <c r="AE60" s="197">
        <v>42.9</v>
      </c>
      <c r="AF60" s="197">
        <v>0</v>
      </c>
      <c r="AG60" s="197">
        <v>0</v>
      </c>
      <c r="AH60" s="197">
        <v>0</v>
      </c>
      <c r="AI60" s="197">
        <v>75.23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118.15</v>
      </c>
      <c r="AQ60" s="197">
        <v>32.56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420.47</v>
      </c>
      <c r="L61" s="197">
        <v>2.9</v>
      </c>
      <c r="M61" s="197">
        <v>61.64</v>
      </c>
      <c r="N61" s="197">
        <v>24.61</v>
      </c>
      <c r="O61" s="197">
        <v>70.84</v>
      </c>
      <c r="P61" s="197">
        <v>19.77</v>
      </c>
      <c r="Q61" s="197">
        <v>3.87</v>
      </c>
      <c r="R61" s="197">
        <v>18</v>
      </c>
      <c r="S61" s="197">
        <v>4.83</v>
      </c>
      <c r="T61" s="197">
        <v>0</v>
      </c>
      <c r="U61" s="197">
        <v>50.03</v>
      </c>
      <c r="V61" s="197">
        <v>5.9</v>
      </c>
      <c r="W61" s="197">
        <v>18.8</v>
      </c>
      <c r="X61" s="197">
        <v>62.63</v>
      </c>
      <c r="Y61" s="197">
        <v>0</v>
      </c>
      <c r="Z61">
        <v>0</v>
      </c>
      <c r="AA61" s="197">
        <v>12.45</v>
      </c>
      <c r="AB61" s="197">
        <v>0</v>
      </c>
      <c r="AC61" s="197">
        <v>0</v>
      </c>
      <c r="AD61" s="197">
        <v>0</v>
      </c>
      <c r="AE61" s="197">
        <v>42.9</v>
      </c>
      <c r="AF61" s="197">
        <v>0</v>
      </c>
      <c r="AG61" s="197">
        <v>0</v>
      </c>
      <c r="AH61" s="197">
        <v>0</v>
      </c>
      <c r="AI61" s="197">
        <v>75.23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118.15</v>
      </c>
      <c r="AQ61" s="197">
        <v>32.56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420.47</v>
      </c>
      <c r="L62" s="197">
        <v>2.9</v>
      </c>
      <c r="M62" s="197">
        <v>61.64</v>
      </c>
      <c r="N62" s="197">
        <v>24.61</v>
      </c>
      <c r="O62" s="197">
        <v>70.84</v>
      </c>
      <c r="P62" s="197">
        <v>19.77</v>
      </c>
      <c r="Q62" s="197">
        <v>3.87</v>
      </c>
      <c r="R62" s="197">
        <v>18</v>
      </c>
      <c r="S62" s="197">
        <v>4.83</v>
      </c>
      <c r="T62" s="197">
        <v>0</v>
      </c>
      <c r="U62" s="197">
        <v>50.03</v>
      </c>
      <c r="V62" s="197">
        <v>5.9</v>
      </c>
      <c r="W62" s="197">
        <v>18.809999999999999</v>
      </c>
      <c r="X62" s="197">
        <v>62.63</v>
      </c>
      <c r="Y62" s="197">
        <v>0</v>
      </c>
      <c r="Z62">
        <v>0</v>
      </c>
      <c r="AA62" s="197">
        <v>12.45</v>
      </c>
      <c r="AB62" s="197">
        <v>0</v>
      </c>
      <c r="AC62" s="197">
        <v>0</v>
      </c>
      <c r="AD62" s="197">
        <v>0</v>
      </c>
      <c r="AE62" s="197">
        <v>42.9</v>
      </c>
      <c r="AF62" s="197">
        <v>0</v>
      </c>
      <c r="AG62" s="197">
        <v>0</v>
      </c>
      <c r="AH62" s="197">
        <v>0</v>
      </c>
      <c r="AI62" s="197">
        <v>75.23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118.15</v>
      </c>
      <c r="AQ62" s="197">
        <v>32.56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420.47</v>
      </c>
      <c r="L63" s="197">
        <v>3</v>
      </c>
      <c r="M63" s="197">
        <v>61.64</v>
      </c>
      <c r="N63" s="197">
        <v>24.61</v>
      </c>
      <c r="O63" s="197">
        <v>70.84</v>
      </c>
      <c r="P63" s="197">
        <v>19.77</v>
      </c>
      <c r="Q63" s="197">
        <v>3.87</v>
      </c>
      <c r="R63" s="197">
        <v>18</v>
      </c>
      <c r="S63" s="197">
        <v>4.83</v>
      </c>
      <c r="T63" s="197">
        <v>0</v>
      </c>
      <c r="U63" s="197">
        <v>50.03</v>
      </c>
      <c r="V63" s="197">
        <v>5.9</v>
      </c>
      <c r="W63" s="197">
        <v>18.809999999999999</v>
      </c>
      <c r="X63" s="197">
        <v>62.63</v>
      </c>
      <c r="Y63" s="197">
        <v>0</v>
      </c>
      <c r="Z63">
        <v>0</v>
      </c>
      <c r="AA63" s="197">
        <v>12.45</v>
      </c>
      <c r="AB63" s="197">
        <v>0</v>
      </c>
      <c r="AC63" s="197">
        <v>0</v>
      </c>
      <c r="AD63" s="197">
        <v>0</v>
      </c>
      <c r="AE63" s="197">
        <v>42.9</v>
      </c>
      <c r="AF63" s="197">
        <v>0</v>
      </c>
      <c r="AG63" s="197">
        <v>0</v>
      </c>
      <c r="AH63" s="197">
        <v>0</v>
      </c>
      <c r="AI63" s="197">
        <v>75.23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118.15</v>
      </c>
      <c r="AQ63" s="197">
        <v>32.56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420.47</v>
      </c>
      <c r="L64" s="197">
        <v>3</v>
      </c>
      <c r="M64" s="197">
        <v>61.64</v>
      </c>
      <c r="N64" s="197">
        <v>24.61</v>
      </c>
      <c r="O64" s="197">
        <v>70.84</v>
      </c>
      <c r="P64" s="197">
        <v>19.77</v>
      </c>
      <c r="Q64" s="197">
        <v>3.87</v>
      </c>
      <c r="R64" s="197">
        <v>18</v>
      </c>
      <c r="S64" s="197">
        <v>4.83</v>
      </c>
      <c r="T64" s="197">
        <v>0</v>
      </c>
      <c r="U64" s="197">
        <v>50.03</v>
      </c>
      <c r="V64" s="197">
        <v>5.9</v>
      </c>
      <c r="W64" s="197">
        <v>18.809999999999999</v>
      </c>
      <c r="X64" s="197">
        <v>62.63</v>
      </c>
      <c r="Y64" s="197">
        <v>0</v>
      </c>
      <c r="Z64">
        <v>0</v>
      </c>
      <c r="AA64" s="197">
        <v>12.45</v>
      </c>
      <c r="AB64" s="197">
        <v>0</v>
      </c>
      <c r="AC64" s="197">
        <v>0</v>
      </c>
      <c r="AD64" s="197">
        <v>0</v>
      </c>
      <c r="AE64" s="197">
        <v>42.9</v>
      </c>
      <c r="AF64" s="197">
        <v>0</v>
      </c>
      <c r="AG64" s="197">
        <v>0</v>
      </c>
      <c r="AH64" s="197">
        <v>0</v>
      </c>
      <c r="AI64" s="197">
        <v>75.23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118.15</v>
      </c>
      <c r="AQ64" s="197">
        <v>32.56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420.47</v>
      </c>
      <c r="L65" s="197">
        <v>3</v>
      </c>
      <c r="M65" s="197">
        <v>61.64</v>
      </c>
      <c r="N65" s="197">
        <v>24.61</v>
      </c>
      <c r="O65" s="197">
        <v>70.84</v>
      </c>
      <c r="P65" s="197">
        <v>19.77</v>
      </c>
      <c r="Q65" s="197">
        <v>3.87</v>
      </c>
      <c r="R65" s="197">
        <v>18</v>
      </c>
      <c r="S65" s="197">
        <v>4.83</v>
      </c>
      <c r="T65" s="197">
        <v>0</v>
      </c>
      <c r="U65" s="197">
        <v>50.03</v>
      </c>
      <c r="V65" s="197">
        <v>5.9</v>
      </c>
      <c r="W65" s="197">
        <v>18.809999999999999</v>
      </c>
      <c r="X65" s="197">
        <v>62.63</v>
      </c>
      <c r="Y65" s="197">
        <v>0</v>
      </c>
      <c r="Z65">
        <v>0</v>
      </c>
      <c r="AA65" s="197">
        <v>12.45</v>
      </c>
      <c r="AB65" s="197">
        <v>0</v>
      </c>
      <c r="AC65" s="197">
        <v>0</v>
      </c>
      <c r="AD65" s="197">
        <v>0</v>
      </c>
      <c r="AE65" s="197">
        <v>42.9</v>
      </c>
      <c r="AF65" s="197">
        <v>0</v>
      </c>
      <c r="AG65" s="197">
        <v>0</v>
      </c>
      <c r="AH65" s="197">
        <v>0</v>
      </c>
      <c r="AI65" s="197">
        <v>75.23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118.15</v>
      </c>
      <c r="AQ65" s="197">
        <v>32.56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434.97</v>
      </c>
      <c r="L66" s="197">
        <v>3</v>
      </c>
      <c r="M66" s="197">
        <v>61.64</v>
      </c>
      <c r="N66" s="197">
        <v>24.61</v>
      </c>
      <c r="O66" s="197">
        <v>70.84</v>
      </c>
      <c r="P66" s="197">
        <v>19.77</v>
      </c>
      <c r="Q66" s="197">
        <v>3.87</v>
      </c>
      <c r="R66" s="197">
        <v>18</v>
      </c>
      <c r="S66" s="197">
        <v>4.83</v>
      </c>
      <c r="T66" s="197">
        <v>0</v>
      </c>
      <c r="U66" s="197">
        <v>50.03</v>
      </c>
      <c r="V66" s="197">
        <v>5.9</v>
      </c>
      <c r="W66" s="197">
        <v>18.809999999999999</v>
      </c>
      <c r="X66" s="197">
        <v>62.63</v>
      </c>
      <c r="Y66" s="197">
        <v>0</v>
      </c>
      <c r="Z66">
        <v>0</v>
      </c>
      <c r="AA66" s="197">
        <v>12.45</v>
      </c>
      <c r="AB66" s="197">
        <v>0</v>
      </c>
      <c r="AC66" s="197">
        <v>0</v>
      </c>
      <c r="AD66" s="197">
        <v>0</v>
      </c>
      <c r="AE66" s="197">
        <v>42.9</v>
      </c>
      <c r="AF66" s="197">
        <v>0</v>
      </c>
      <c r="AG66" s="197">
        <v>0</v>
      </c>
      <c r="AH66" s="197">
        <v>0</v>
      </c>
      <c r="AI66" s="197">
        <v>75.23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118.15</v>
      </c>
      <c r="AQ66" s="197">
        <v>32.56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495.22</v>
      </c>
      <c r="L67" s="197">
        <v>6.67</v>
      </c>
      <c r="M67" s="197">
        <v>61.64</v>
      </c>
      <c r="N67" s="197">
        <v>24.61</v>
      </c>
      <c r="O67" s="197">
        <v>70.84</v>
      </c>
      <c r="P67" s="197">
        <v>19.77</v>
      </c>
      <c r="Q67" s="197">
        <v>8.49</v>
      </c>
      <c r="R67" s="197">
        <v>18</v>
      </c>
      <c r="S67" s="197">
        <v>11.2</v>
      </c>
      <c r="T67" s="197">
        <v>0</v>
      </c>
      <c r="U67" s="197">
        <v>50.03</v>
      </c>
      <c r="V67" s="197">
        <v>5.9</v>
      </c>
      <c r="W67" s="197">
        <v>18.809999999999999</v>
      </c>
      <c r="X67" s="197">
        <v>62.63</v>
      </c>
      <c r="Y67" s="197">
        <v>0</v>
      </c>
      <c r="Z67">
        <v>0</v>
      </c>
      <c r="AA67" s="197">
        <v>12.45</v>
      </c>
      <c r="AB67" s="197">
        <v>0</v>
      </c>
      <c r="AC67" s="197">
        <v>0</v>
      </c>
      <c r="AD67" s="197">
        <v>0</v>
      </c>
      <c r="AE67" s="197">
        <v>42.9</v>
      </c>
      <c r="AF67" s="197">
        <v>0</v>
      </c>
      <c r="AG67" s="197">
        <v>0</v>
      </c>
      <c r="AH67" s="197">
        <v>0</v>
      </c>
      <c r="AI67" s="197">
        <v>75.23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118.15</v>
      </c>
      <c r="AQ67" s="197">
        <v>32.56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495.22</v>
      </c>
      <c r="L68" s="197">
        <v>6.67</v>
      </c>
      <c r="M68" s="197">
        <v>61.64</v>
      </c>
      <c r="N68" s="197">
        <v>24.61</v>
      </c>
      <c r="O68" s="197">
        <v>70.84</v>
      </c>
      <c r="P68" s="197">
        <v>19.77</v>
      </c>
      <c r="Q68" s="197">
        <v>8.49</v>
      </c>
      <c r="R68" s="197">
        <v>18</v>
      </c>
      <c r="S68" s="197">
        <v>11.2</v>
      </c>
      <c r="T68" s="197">
        <v>0</v>
      </c>
      <c r="U68" s="197">
        <v>50.03</v>
      </c>
      <c r="V68" s="197">
        <v>5.9</v>
      </c>
      <c r="W68" s="197">
        <v>18.809999999999999</v>
      </c>
      <c r="X68" s="197">
        <v>62.63</v>
      </c>
      <c r="Y68" s="197">
        <v>0</v>
      </c>
      <c r="Z68">
        <v>0</v>
      </c>
      <c r="AA68" s="197">
        <v>12.45</v>
      </c>
      <c r="AB68" s="197">
        <v>0</v>
      </c>
      <c r="AC68" s="197">
        <v>0</v>
      </c>
      <c r="AD68" s="197">
        <v>0</v>
      </c>
      <c r="AE68" s="197">
        <v>42.9</v>
      </c>
      <c r="AF68" s="197">
        <v>0</v>
      </c>
      <c r="AG68" s="197">
        <v>0</v>
      </c>
      <c r="AH68" s="197">
        <v>0</v>
      </c>
      <c r="AI68" s="197">
        <v>75.23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118.15</v>
      </c>
      <c r="AQ68" s="197">
        <v>32.56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495.22</v>
      </c>
      <c r="L69" s="197">
        <v>6.67</v>
      </c>
      <c r="M69" s="197">
        <v>61.64</v>
      </c>
      <c r="N69" s="197">
        <v>24.61</v>
      </c>
      <c r="O69" s="197">
        <v>70.84</v>
      </c>
      <c r="P69" s="197">
        <v>19.77</v>
      </c>
      <c r="Q69" s="197">
        <v>8.49</v>
      </c>
      <c r="R69" s="197">
        <v>18</v>
      </c>
      <c r="S69" s="197">
        <v>11.2</v>
      </c>
      <c r="T69" s="197">
        <v>0</v>
      </c>
      <c r="U69" s="197">
        <v>50.03</v>
      </c>
      <c r="V69" s="197">
        <v>5.9</v>
      </c>
      <c r="W69" s="197">
        <v>18.809999999999999</v>
      </c>
      <c r="X69" s="197">
        <v>62.63</v>
      </c>
      <c r="Y69" s="197">
        <v>0</v>
      </c>
      <c r="Z69">
        <v>0</v>
      </c>
      <c r="AA69" s="197">
        <v>12.45</v>
      </c>
      <c r="AB69" s="197">
        <v>0</v>
      </c>
      <c r="AC69" s="197">
        <v>0</v>
      </c>
      <c r="AD69" s="197">
        <v>0</v>
      </c>
      <c r="AE69" s="197">
        <v>42.9</v>
      </c>
      <c r="AF69" s="197">
        <v>0</v>
      </c>
      <c r="AG69" s="197">
        <v>0</v>
      </c>
      <c r="AH69" s="197">
        <v>0</v>
      </c>
      <c r="AI69" s="197">
        <v>75.23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118.15</v>
      </c>
      <c r="AQ69" s="197">
        <v>32.56</v>
      </c>
      <c r="AR69" s="197">
        <v>46.51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495.22</v>
      </c>
      <c r="L70" s="197">
        <v>6.67</v>
      </c>
      <c r="M70" s="197">
        <v>61.64</v>
      </c>
      <c r="N70" s="197">
        <v>24.61</v>
      </c>
      <c r="O70" s="197">
        <v>70.84</v>
      </c>
      <c r="P70" s="197">
        <v>19.77</v>
      </c>
      <c r="Q70" s="197">
        <v>8.49</v>
      </c>
      <c r="R70" s="197">
        <v>18</v>
      </c>
      <c r="S70" s="197">
        <v>11.2</v>
      </c>
      <c r="T70" s="197">
        <v>0</v>
      </c>
      <c r="U70" s="197">
        <v>50.03</v>
      </c>
      <c r="V70" s="197">
        <v>5.9</v>
      </c>
      <c r="W70" s="197">
        <v>18.809999999999999</v>
      </c>
      <c r="X70" s="197">
        <v>62.63</v>
      </c>
      <c r="Y70" s="197">
        <v>0</v>
      </c>
      <c r="Z70">
        <v>0</v>
      </c>
      <c r="AA70" s="197">
        <v>12.45</v>
      </c>
      <c r="AB70" s="197">
        <v>0</v>
      </c>
      <c r="AC70" s="197">
        <v>0</v>
      </c>
      <c r="AD70" s="197">
        <v>0</v>
      </c>
      <c r="AE70" s="197">
        <v>42.9</v>
      </c>
      <c r="AF70" s="197">
        <v>0</v>
      </c>
      <c r="AG70" s="197">
        <v>0</v>
      </c>
      <c r="AH70" s="197">
        <v>0</v>
      </c>
      <c r="AI70" s="197">
        <v>75.23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118.15</v>
      </c>
      <c r="AQ70" s="197">
        <v>32.56</v>
      </c>
      <c r="AR70" s="197">
        <v>40.520000000000003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495.23</v>
      </c>
      <c r="L71" s="197">
        <v>6.45</v>
      </c>
      <c r="M71" s="197">
        <v>61.64</v>
      </c>
      <c r="N71" s="197">
        <v>24.61</v>
      </c>
      <c r="O71" s="197">
        <v>70.84</v>
      </c>
      <c r="P71" s="197">
        <v>19.77</v>
      </c>
      <c r="Q71" s="197">
        <v>8.49</v>
      </c>
      <c r="R71" s="197">
        <v>18</v>
      </c>
      <c r="S71" s="197">
        <v>11.2</v>
      </c>
      <c r="T71" s="197">
        <v>0</v>
      </c>
      <c r="U71" s="197">
        <v>50.03</v>
      </c>
      <c r="V71" s="197">
        <v>5.9</v>
      </c>
      <c r="W71" s="197">
        <v>18.809999999999999</v>
      </c>
      <c r="X71" s="197">
        <v>62.63</v>
      </c>
      <c r="Y71" s="197">
        <v>0</v>
      </c>
      <c r="Z71">
        <v>0</v>
      </c>
      <c r="AA71" s="197">
        <v>12.45</v>
      </c>
      <c r="AB71" s="197">
        <v>0</v>
      </c>
      <c r="AC71" s="197">
        <v>0</v>
      </c>
      <c r="AD71" s="197">
        <v>0</v>
      </c>
      <c r="AE71" s="197">
        <v>42.9</v>
      </c>
      <c r="AF71" s="197">
        <v>0</v>
      </c>
      <c r="AG71" s="197">
        <v>0</v>
      </c>
      <c r="AH71" s="197">
        <v>0</v>
      </c>
      <c r="AI71" s="197">
        <v>75.23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118.15</v>
      </c>
      <c r="AQ71" s="197">
        <v>32.56</v>
      </c>
      <c r="AR71" s="197">
        <v>33.130000000000003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495.23</v>
      </c>
      <c r="L72" s="197">
        <v>6.45</v>
      </c>
      <c r="M72" s="197">
        <v>61.64</v>
      </c>
      <c r="N72" s="197">
        <v>24.61</v>
      </c>
      <c r="O72" s="197">
        <v>70.84</v>
      </c>
      <c r="P72" s="197">
        <v>19.77</v>
      </c>
      <c r="Q72" s="197">
        <v>8.49</v>
      </c>
      <c r="R72" s="197">
        <v>18</v>
      </c>
      <c r="S72" s="197">
        <v>11.2</v>
      </c>
      <c r="T72" s="197">
        <v>0</v>
      </c>
      <c r="U72" s="197">
        <v>50.03</v>
      </c>
      <c r="V72" s="197">
        <v>5.9</v>
      </c>
      <c r="W72" s="197">
        <v>18.809999999999999</v>
      </c>
      <c r="X72" s="197">
        <v>62.63</v>
      </c>
      <c r="Y72" s="197">
        <v>0</v>
      </c>
      <c r="Z72">
        <v>0</v>
      </c>
      <c r="AA72" s="197">
        <v>12.45</v>
      </c>
      <c r="AB72" s="197">
        <v>0</v>
      </c>
      <c r="AC72" s="197">
        <v>0</v>
      </c>
      <c r="AD72" s="197">
        <v>0</v>
      </c>
      <c r="AE72" s="197">
        <v>42.9</v>
      </c>
      <c r="AF72" s="197">
        <v>0</v>
      </c>
      <c r="AG72" s="197">
        <v>0</v>
      </c>
      <c r="AH72" s="197">
        <v>0</v>
      </c>
      <c r="AI72" s="197">
        <v>75.23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118.15</v>
      </c>
      <c r="AQ72" s="197">
        <v>32.56</v>
      </c>
      <c r="AR72" s="197">
        <v>18.53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495.23</v>
      </c>
      <c r="L73" s="197">
        <v>6.45</v>
      </c>
      <c r="M73" s="197">
        <v>61.64</v>
      </c>
      <c r="N73" s="197">
        <v>24.61</v>
      </c>
      <c r="O73" s="197">
        <v>70.84</v>
      </c>
      <c r="P73" s="197">
        <v>19.77</v>
      </c>
      <c r="Q73" s="197">
        <v>8.49</v>
      </c>
      <c r="R73" s="197">
        <v>18</v>
      </c>
      <c r="S73" s="197">
        <v>11.2</v>
      </c>
      <c r="T73" s="197">
        <v>0</v>
      </c>
      <c r="U73" s="197">
        <v>50.03</v>
      </c>
      <c r="V73" s="197">
        <v>5.9</v>
      </c>
      <c r="W73" s="197">
        <v>18.809999999999999</v>
      </c>
      <c r="X73" s="197">
        <v>62.63</v>
      </c>
      <c r="Y73" s="197">
        <v>0</v>
      </c>
      <c r="Z73">
        <v>0</v>
      </c>
      <c r="AA73" s="197">
        <v>12.45</v>
      </c>
      <c r="AB73" s="197">
        <v>0</v>
      </c>
      <c r="AC73" s="197">
        <v>0</v>
      </c>
      <c r="AD73" s="197">
        <v>0</v>
      </c>
      <c r="AE73" s="197">
        <v>42.9</v>
      </c>
      <c r="AF73" s="197">
        <v>0</v>
      </c>
      <c r="AG73" s="197">
        <v>0</v>
      </c>
      <c r="AH73" s="197">
        <v>0</v>
      </c>
      <c r="AI73" s="197">
        <v>75.23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118.15</v>
      </c>
      <c r="AQ73" s="197">
        <v>32.56</v>
      </c>
      <c r="AR73" s="197">
        <v>6.71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495.23</v>
      </c>
      <c r="L74" s="197">
        <v>6.45</v>
      </c>
      <c r="M74" s="197">
        <v>61.64</v>
      </c>
      <c r="N74" s="197">
        <v>24.61</v>
      </c>
      <c r="O74" s="197">
        <v>70.84</v>
      </c>
      <c r="P74" s="197">
        <v>19.77</v>
      </c>
      <c r="Q74" s="197">
        <v>8.49</v>
      </c>
      <c r="R74" s="197">
        <v>18</v>
      </c>
      <c r="S74" s="197">
        <v>11.2</v>
      </c>
      <c r="T74" s="197">
        <v>0</v>
      </c>
      <c r="U74" s="197">
        <v>50.03</v>
      </c>
      <c r="V74" s="197">
        <v>5.9</v>
      </c>
      <c r="W74" s="197">
        <v>18.809999999999999</v>
      </c>
      <c r="X74" s="197">
        <v>62.63</v>
      </c>
      <c r="Y74" s="197">
        <v>0</v>
      </c>
      <c r="Z74">
        <v>0</v>
      </c>
      <c r="AA74" s="197">
        <v>12.45</v>
      </c>
      <c r="AB74" s="197">
        <v>0</v>
      </c>
      <c r="AC74" s="197">
        <v>0</v>
      </c>
      <c r="AD74" s="197">
        <v>0</v>
      </c>
      <c r="AE74" s="197">
        <v>42.9</v>
      </c>
      <c r="AF74" s="197">
        <v>0</v>
      </c>
      <c r="AG74" s="197">
        <v>0</v>
      </c>
      <c r="AH74" s="197">
        <v>0</v>
      </c>
      <c r="AI74" s="197">
        <v>75.23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118.15</v>
      </c>
      <c r="AQ74" s="197">
        <v>32.56</v>
      </c>
      <c r="AR74" s="197">
        <v>1.54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495.23</v>
      </c>
      <c r="L75" s="197">
        <v>6.45</v>
      </c>
      <c r="M75" s="197">
        <v>61.64</v>
      </c>
      <c r="N75" s="197">
        <v>24.61</v>
      </c>
      <c r="O75" s="197">
        <v>70.84</v>
      </c>
      <c r="P75" s="197">
        <v>19.77</v>
      </c>
      <c r="Q75" s="197">
        <v>8.49</v>
      </c>
      <c r="R75" s="197">
        <v>18</v>
      </c>
      <c r="S75" s="197">
        <v>11.2</v>
      </c>
      <c r="T75" s="197">
        <v>0</v>
      </c>
      <c r="U75" s="197">
        <v>49.52</v>
      </c>
      <c r="V75" s="197">
        <v>5.9</v>
      </c>
      <c r="W75" s="197">
        <v>18.809999999999999</v>
      </c>
      <c r="X75" s="197">
        <v>62.63</v>
      </c>
      <c r="Y75" s="197">
        <v>0</v>
      </c>
      <c r="Z75">
        <v>0</v>
      </c>
      <c r="AA75" s="197">
        <v>12.45</v>
      </c>
      <c r="AB75" s="197">
        <v>0</v>
      </c>
      <c r="AC75" s="197">
        <v>0</v>
      </c>
      <c r="AD75" s="197">
        <v>0</v>
      </c>
      <c r="AE75" s="197">
        <v>42.9</v>
      </c>
      <c r="AF75" s="197">
        <v>0</v>
      </c>
      <c r="AG75" s="197">
        <v>0</v>
      </c>
      <c r="AH75" s="197">
        <v>0</v>
      </c>
      <c r="AI75" s="197">
        <v>75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118.15</v>
      </c>
      <c r="AQ75" s="197">
        <v>32.56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495.23</v>
      </c>
      <c r="L76" s="197">
        <v>6.45</v>
      </c>
      <c r="M76" s="197">
        <v>61.64</v>
      </c>
      <c r="N76" s="197">
        <v>24.61</v>
      </c>
      <c r="O76" s="197">
        <v>70.84</v>
      </c>
      <c r="P76" s="197">
        <v>19.77</v>
      </c>
      <c r="Q76" s="197">
        <v>8.49</v>
      </c>
      <c r="R76" s="197">
        <v>18</v>
      </c>
      <c r="S76" s="197">
        <v>11.2</v>
      </c>
      <c r="T76" s="197">
        <v>0</v>
      </c>
      <c r="U76" s="197">
        <v>49.52</v>
      </c>
      <c r="V76" s="197">
        <v>5.9</v>
      </c>
      <c r="W76" s="197">
        <v>18.809999999999999</v>
      </c>
      <c r="X76" s="197">
        <v>62.63</v>
      </c>
      <c r="Y76" s="197">
        <v>0</v>
      </c>
      <c r="Z76">
        <v>0</v>
      </c>
      <c r="AA76" s="197">
        <v>12.45</v>
      </c>
      <c r="AB76" s="197">
        <v>0</v>
      </c>
      <c r="AC76" s="197">
        <v>0</v>
      </c>
      <c r="AD76" s="197">
        <v>0</v>
      </c>
      <c r="AE76" s="197">
        <v>42.9</v>
      </c>
      <c r="AF76" s="197">
        <v>0</v>
      </c>
      <c r="AG76" s="197">
        <v>0</v>
      </c>
      <c r="AH76" s="197">
        <v>0</v>
      </c>
      <c r="AI76" s="197">
        <v>75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118.15</v>
      </c>
      <c r="AQ76" s="197">
        <v>32.56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495.23</v>
      </c>
      <c r="L77" s="197">
        <v>6.45</v>
      </c>
      <c r="M77" s="197">
        <v>61.64</v>
      </c>
      <c r="N77" s="197">
        <v>24.61</v>
      </c>
      <c r="O77" s="197">
        <v>70.84</v>
      </c>
      <c r="P77" s="197">
        <v>19.77</v>
      </c>
      <c r="Q77" s="197">
        <v>8.49</v>
      </c>
      <c r="R77" s="197">
        <v>18</v>
      </c>
      <c r="S77" s="197">
        <v>11.2</v>
      </c>
      <c r="T77" s="197">
        <v>0</v>
      </c>
      <c r="U77" s="197">
        <v>49.52</v>
      </c>
      <c r="V77" s="197">
        <v>5.9</v>
      </c>
      <c r="W77" s="197">
        <v>18.55</v>
      </c>
      <c r="X77" s="197">
        <v>62.63</v>
      </c>
      <c r="Y77" s="197">
        <v>0</v>
      </c>
      <c r="Z77">
        <v>0</v>
      </c>
      <c r="AA77" s="197">
        <v>12.45</v>
      </c>
      <c r="AB77" s="197">
        <v>0</v>
      </c>
      <c r="AC77" s="197">
        <v>0</v>
      </c>
      <c r="AD77" s="197">
        <v>0</v>
      </c>
      <c r="AE77" s="197">
        <v>42.9</v>
      </c>
      <c r="AF77" s="197">
        <v>0</v>
      </c>
      <c r="AG77" s="197">
        <v>0</v>
      </c>
      <c r="AH77" s="197">
        <v>0</v>
      </c>
      <c r="AI77" s="197">
        <v>75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118.15</v>
      </c>
      <c r="AQ77" s="197">
        <v>32.56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495.23</v>
      </c>
      <c r="L78" s="197">
        <v>6.45</v>
      </c>
      <c r="M78" s="197">
        <v>61.64</v>
      </c>
      <c r="N78" s="197">
        <v>24.61</v>
      </c>
      <c r="O78" s="197">
        <v>70.84</v>
      </c>
      <c r="P78" s="197">
        <v>19.77</v>
      </c>
      <c r="Q78" s="197">
        <v>8.49</v>
      </c>
      <c r="R78" s="197">
        <v>18</v>
      </c>
      <c r="S78" s="197">
        <v>11.2</v>
      </c>
      <c r="T78" s="197">
        <v>0</v>
      </c>
      <c r="U78" s="197">
        <v>49.52</v>
      </c>
      <c r="V78" s="197">
        <v>5.9</v>
      </c>
      <c r="W78" s="197">
        <v>18.55</v>
      </c>
      <c r="X78" s="197">
        <v>62.63</v>
      </c>
      <c r="Y78" s="197">
        <v>0</v>
      </c>
      <c r="Z78">
        <v>0</v>
      </c>
      <c r="AA78" s="197">
        <v>13.45</v>
      </c>
      <c r="AB78" s="197">
        <v>0</v>
      </c>
      <c r="AC78" s="197">
        <v>0</v>
      </c>
      <c r="AD78" s="197">
        <v>0</v>
      </c>
      <c r="AE78" s="197">
        <v>42.9</v>
      </c>
      <c r="AF78" s="197">
        <v>0</v>
      </c>
      <c r="AG78" s="197">
        <v>0</v>
      </c>
      <c r="AH78" s="197">
        <v>0</v>
      </c>
      <c r="AI78" s="197">
        <v>75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118.15</v>
      </c>
      <c r="AQ78" s="197">
        <v>32.56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495.23</v>
      </c>
      <c r="L79" s="197">
        <v>6.45</v>
      </c>
      <c r="M79" s="197">
        <v>61.64</v>
      </c>
      <c r="N79" s="197">
        <v>24.61</v>
      </c>
      <c r="O79" s="197">
        <v>70.84</v>
      </c>
      <c r="P79" s="197">
        <v>19.77</v>
      </c>
      <c r="Q79" s="197">
        <v>8.49</v>
      </c>
      <c r="R79" s="197">
        <v>18</v>
      </c>
      <c r="S79" s="197">
        <v>11.2</v>
      </c>
      <c r="T79" s="197">
        <v>0</v>
      </c>
      <c r="U79" s="197">
        <v>49.52</v>
      </c>
      <c r="V79" s="197">
        <v>5.31</v>
      </c>
      <c r="W79" s="197">
        <v>18.04</v>
      </c>
      <c r="X79" s="197">
        <v>62.63</v>
      </c>
      <c r="Y79" s="197">
        <v>0</v>
      </c>
      <c r="Z79">
        <v>0</v>
      </c>
      <c r="AA79" s="197">
        <v>13.45</v>
      </c>
      <c r="AB79" s="197">
        <v>0</v>
      </c>
      <c r="AC79" s="197">
        <v>0</v>
      </c>
      <c r="AD79" s="197">
        <v>0</v>
      </c>
      <c r="AE79" s="197">
        <v>42.9</v>
      </c>
      <c r="AF79" s="197">
        <v>0</v>
      </c>
      <c r="AG79" s="197">
        <v>0</v>
      </c>
      <c r="AH79" s="197">
        <v>0</v>
      </c>
      <c r="AI79" s="197">
        <v>75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118.15</v>
      </c>
      <c r="AQ79" s="197">
        <v>32.56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495.23</v>
      </c>
      <c r="L80" s="197">
        <v>6.45</v>
      </c>
      <c r="M80" s="197">
        <v>61.64</v>
      </c>
      <c r="N80" s="197">
        <v>24.61</v>
      </c>
      <c r="O80" s="197">
        <v>70.84</v>
      </c>
      <c r="P80" s="197">
        <v>19.77</v>
      </c>
      <c r="Q80" s="197">
        <v>8.49</v>
      </c>
      <c r="R80" s="197">
        <v>18</v>
      </c>
      <c r="S80" s="197">
        <v>11.2</v>
      </c>
      <c r="T80" s="197">
        <v>0</v>
      </c>
      <c r="U80" s="197">
        <v>49.52</v>
      </c>
      <c r="V80" s="197">
        <v>5.31</v>
      </c>
      <c r="W80" s="197">
        <v>18.04</v>
      </c>
      <c r="X80" s="197">
        <v>62.63</v>
      </c>
      <c r="Y80" s="197">
        <v>0</v>
      </c>
      <c r="Z80">
        <v>0</v>
      </c>
      <c r="AA80" s="197">
        <v>13.45</v>
      </c>
      <c r="AB80" s="197">
        <v>0</v>
      </c>
      <c r="AC80" s="197">
        <v>0</v>
      </c>
      <c r="AD80" s="197">
        <v>0</v>
      </c>
      <c r="AE80" s="197">
        <v>42.9</v>
      </c>
      <c r="AF80" s="197">
        <v>0</v>
      </c>
      <c r="AG80" s="197">
        <v>0</v>
      </c>
      <c r="AH80" s="197">
        <v>0</v>
      </c>
      <c r="AI80" s="197">
        <v>75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118.15</v>
      </c>
      <c r="AQ80" s="197">
        <v>32.56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495.23</v>
      </c>
      <c r="L81" s="197">
        <v>6.45</v>
      </c>
      <c r="M81" s="197">
        <v>61.64</v>
      </c>
      <c r="N81" s="197">
        <v>24.61</v>
      </c>
      <c r="O81" s="197">
        <v>70.84</v>
      </c>
      <c r="P81" s="197">
        <v>19.77</v>
      </c>
      <c r="Q81" s="197">
        <v>8.49</v>
      </c>
      <c r="R81" s="197">
        <v>18</v>
      </c>
      <c r="S81" s="197">
        <v>11.2</v>
      </c>
      <c r="T81" s="197">
        <v>0</v>
      </c>
      <c r="U81" s="197">
        <v>49.52</v>
      </c>
      <c r="V81" s="197">
        <v>5.31</v>
      </c>
      <c r="W81" s="197">
        <v>18.04</v>
      </c>
      <c r="X81" s="197">
        <v>62.63</v>
      </c>
      <c r="Y81" s="197">
        <v>0</v>
      </c>
      <c r="Z81">
        <v>0</v>
      </c>
      <c r="AA81" s="197">
        <v>13.45</v>
      </c>
      <c r="AB81" s="197">
        <v>0</v>
      </c>
      <c r="AC81" s="197">
        <v>0</v>
      </c>
      <c r="AD81" s="197">
        <v>0</v>
      </c>
      <c r="AE81" s="197">
        <v>42.9</v>
      </c>
      <c r="AF81" s="197">
        <v>0</v>
      </c>
      <c r="AG81" s="197">
        <v>0</v>
      </c>
      <c r="AH81" s="197">
        <v>0</v>
      </c>
      <c r="AI81" s="197">
        <v>75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118.15</v>
      </c>
      <c r="AQ81" s="197">
        <v>32.56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495.23</v>
      </c>
      <c r="L82" s="197">
        <v>6.45</v>
      </c>
      <c r="M82" s="197">
        <v>61.64</v>
      </c>
      <c r="N82" s="197">
        <v>24.61</v>
      </c>
      <c r="O82" s="197">
        <v>70.84</v>
      </c>
      <c r="P82" s="197">
        <v>19.77</v>
      </c>
      <c r="Q82" s="197">
        <v>8.49</v>
      </c>
      <c r="R82" s="197">
        <v>18</v>
      </c>
      <c r="S82" s="197">
        <v>11.2</v>
      </c>
      <c r="T82" s="197">
        <v>0</v>
      </c>
      <c r="U82" s="197">
        <v>49.52</v>
      </c>
      <c r="V82" s="197">
        <v>5.31</v>
      </c>
      <c r="W82" s="197">
        <v>18.04</v>
      </c>
      <c r="X82" s="197">
        <v>62.63</v>
      </c>
      <c r="Y82" s="197">
        <v>0</v>
      </c>
      <c r="Z82">
        <v>0</v>
      </c>
      <c r="AA82" s="197">
        <v>13.45</v>
      </c>
      <c r="AB82" s="197">
        <v>0</v>
      </c>
      <c r="AC82" s="197">
        <v>0</v>
      </c>
      <c r="AD82" s="197">
        <v>0</v>
      </c>
      <c r="AE82" s="197">
        <v>42.9</v>
      </c>
      <c r="AF82" s="197">
        <v>0</v>
      </c>
      <c r="AG82" s="197">
        <v>0</v>
      </c>
      <c r="AH82" s="197">
        <v>0</v>
      </c>
      <c r="AI82" s="197">
        <v>75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118.15</v>
      </c>
      <c r="AQ82" s="197">
        <v>32.56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495.23</v>
      </c>
      <c r="L83" s="197">
        <v>6.45</v>
      </c>
      <c r="M83" s="197">
        <v>61.64</v>
      </c>
      <c r="N83" s="197">
        <v>24.61</v>
      </c>
      <c r="O83" s="197">
        <v>70.84</v>
      </c>
      <c r="P83" s="197">
        <v>19.77</v>
      </c>
      <c r="Q83" s="197">
        <v>8.49</v>
      </c>
      <c r="R83" s="197">
        <v>18</v>
      </c>
      <c r="S83" s="197">
        <v>11.2</v>
      </c>
      <c r="T83" s="197">
        <v>0</v>
      </c>
      <c r="U83" s="197">
        <v>49.52</v>
      </c>
      <c r="V83" s="197">
        <v>5.31</v>
      </c>
      <c r="W83" s="197">
        <v>18.04</v>
      </c>
      <c r="X83" s="197">
        <v>62.63</v>
      </c>
      <c r="Y83" s="197">
        <v>0</v>
      </c>
      <c r="Z83">
        <v>0</v>
      </c>
      <c r="AA83" s="197">
        <v>13.45</v>
      </c>
      <c r="AB83" s="197">
        <v>0</v>
      </c>
      <c r="AC83" s="197">
        <v>0</v>
      </c>
      <c r="AD83" s="197">
        <v>0</v>
      </c>
      <c r="AE83" s="197">
        <v>42.9</v>
      </c>
      <c r="AF83" s="197">
        <v>0</v>
      </c>
      <c r="AG83" s="197">
        <v>0</v>
      </c>
      <c r="AH83" s="197">
        <v>0</v>
      </c>
      <c r="AI83" s="197">
        <v>99.61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118.15</v>
      </c>
      <c r="AQ83" s="197">
        <v>32.56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495.23</v>
      </c>
      <c r="L84" s="197">
        <v>6.45</v>
      </c>
      <c r="M84" s="197">
        <v>61.64</v>
      </c>
      <c r="N84" s="197">
        <v>24.61</v>
      </c>
      <c r="O84" s="197">
        <v>70.84</v>
      </c>
      <c r="P84" s="197">
        <v>19.77</v>
      </c>
      <c r="Q84" s="197">
        <v>8.49</v>
      </c>
      <c r="R84" s="197">
        <v>18</v>
      </c>
      <c r="S84" s="197">
        <v>11.2</v>
      </c>
      <c r="T84" s="197">
        <v>0</v>
      </c>
      <c r="U84" s="197">
        <v>49.52</v>
      </c>
      <c r="V84" s="197">
        <v>5.31</v>
      </c>
      <c r="W84" s="197">
        <v>18.04</v>
      </c>
      <c r="X84" s="197">
        <v>62.63</v>
      </c>
      <c r="Y84" s="197">
        <v>0</v>
      </c>
      <c r="Z84">
        <v>0</v>
      </c>
      <c r="AA84" s="197">
        <v>13.45</v>
      </c>
      <c r="AB84" s="197">
        <v>0</v>
      </c>
      <c r="AC84" s="197">
        <v>0</v>
      </c>
      <c r="AD84" s="197">
        <v>0</v>
      </c>
      <c r="AE84" s="197">
        <v>42.9</v>
      </c>
      <c r="AF84" s="197">
        <v>0</v>
      </c>
      <c r="AG84" s="197">
        <v>0</v>
      </c>
      <c r="AH84" s="197">
        <v>0</v>
      </c>
      <c r="AI84" s="197">
        <v>99.61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118.15</v>
      </c>
      <c r="AQ84" s="197">
        <v>32.56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495.23</v>
      </c>
      <c r="L85" s="197">
        <v>6.45</v>
      </c>
      <c r="M85" s="197">
        <v>61.64</v>
      </c>
      <c r="N85" s="197">
        <v>24.61</v>
      </c>
      <c r="O85" s="197">
        <v>70.84</v>
      </c>
      <c r="P85" s="197">
        <v>19.77</v>
      </c>
      <c r="Q85" s="197">
        <v>8.49</v>
      </c>
      <c r="R85" s="197">
        <v>18</v>
      </c>
      <c r="S85" s="197">
        <v>11.2</v>
      </c>
      <c r="T85" s="197">
        <v>0</v>
      </c>
      <c r="U85" s="197">
        <v>49.52</v>
      </c>
      <c r="V85" s="197">
        <v>5.31</v>
      </c>
      <c r="W85" s="197">
        <v>18.04</v>
      </c>
      <c r="X85" s="197">
        <v>62.63</v>
      </c>
      <c r="Y85" s="197">
        <v>0</v>
      </c>
      <c r="Z85">
        <v>0</v>
      </c>
      <c r="AA85" s="197">
        <v>13.45</v>
      </c>
      <c r="AB85" s="197">
        <v>0</v>
      </c>
      <c r="AC85" s="197">
        <v>0</v>
      </c>
      <c r="AD85" s="197">
        <v>0</v>
      </c>
      <c r="AE85" s="197">
        <v>42.9</v>
      </c>
      <c r="AF85" s="197">
        <v>0</v>
      </c>
      <c r="AG85" s="197">
        <v>0</v>
      </c>
      <c r="AH85" s="197">
        <v>0</v>
      </c>
      <c r="AI85" s="197">
        <v>99.61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118.15</v>
      </c>
      <c r="AQ85" s="197">
        <v>32.56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495.23</v>
      </c>
      <c r="L86" s="197">
        <v>6.45</v>
      </c>
      <c r="M86" s="197">
        <v>61.64</v>
      </c>
      <c r="N86" s="197">
        <v>24.61</v>
      </c>
      <c r="O86" s="197">
        <v>70.84</v>
      </c>
      <c r="P86" s="197">
        <v>19.77</v>
      </c>
      <c r="Q86" s="197">
        <v>8.49</v>
      </c>
      <c r="R86" s="197">
        <v>18</v>
      </c>
      <c r="S86" s="197">
        <v>11.2</v>
      </c>
      <c r="T86" s="197">
        <v>0</v>
      </c>
      <c r="U86" s="197">
        <v>49.52</v>
      </c>
      <c r="V86" s="197">
        <v>5.31</v>
      </c>
      <c r="W86" s="197">
        <v>18.04</v>
      </c>
      <c r="X86" s="197">
        <v>62.63</v>
      </c>
      <c r="Y86" s="197">
        <v>0</v>
      </c>
      <c r="Z86">
        <v>0</v>
      </c>
      <c r="AA86" s="197">
        <v>13.45</v>
      </c>
      <c r="AB86" s="197">
        <v>0</v>
      </c>
      <c r="AC86" s="197">
        <v>0</v>
      </c>
      <c r="AD86" s="197">
        <v>0</v>
      </c>
      <c r="AE86" s="197">
        <v>42.9</v>
      </c>
      <c r="AF86" s="197">
        <v>0</v>
      </c>
      <c r="AG86" s="197">
        <v>0</v>
      </c>
      <c r="AH86" s="197">
        <v>0</v>
      </c>
      <c r="AI86" s="197">
        <v>99.61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118.15</v>
      </c>
      <c r="AQ86" s="197">
        <v>32.56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495.23</v>
      </c>
      <c r="L87" s="197">
        <v>6.45</v>
      </c>
      <c r="M87" s="197">
        <v>61.64</v>
      </c>
      <c r="N87" s="197">
        <v>24.61</v>
      </c>
      <c r="O87" s="197">
        <v>70.84</v>
      </c>
      <c r="P87" s="197">
        <v>19.77</v>
      </c>
      <c r="Q87" s="197">
        <v>8.49</v>
      </c>
      <c r="R87" s="197">
        <v>18</v>
      </c>
      <c r="S87" s="197">
        <v>11.2</v>
      </c>
      <c r="T87" s="197">
        <v>0</v>
      </c>
      <c r="U87" s="197">
        <v>49.52</v>
      </c>
      <c r="V87" s="197">
        <v>5.31</v>
      </c>
      <c r="W87" s="197">
        <v>18.04</v>
      </c>
      <c r="X87" s="197">
        <v>62.63</v>
      </c>
      <c r="Y87" s="197">
        <v>0</v>
      </c>
      <c r="Z87">
        <v>0</v>
      </c>
      <c r="AA87" s="197">
        <v>13.45</v>
      </c>
      <c r="AB87" s="197">
        <v>0</v>
      </c>
      <c r="AC87" s="197">
        <v>0</v>
      </c>
      <c r="AD87" s="197">
        <v>0</v>
      </c>
      <c r="AE87" s="197">
        <v>42.9</v>
      </c>
      <c r="AF87" s="197">
        <v>0</v>
      </c>
      <c r="AG87" s="197">
        <v>0</v>
      </c>
      <c r="AH87" s="197">
        <v>0</v>
      </c>
      <c r="AI87" s="197">
        <v>75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118.15</v>
      </c>
      <c r="AQ87" s="197">
        <v>32.56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495.23</v>
      </c>
      <c r="L88" s="197">
        <v>6.45</v>
      </c>
      <c r="M88" s="197">
        <v>61.64</v>
      </c>
      <c r="N88" s="197">
        <v>24.61</v>
      </c>
      <c r="O88" s="197">
        <v>70.84</v>
      </c>
      <c r="P88" s="197">
        <v>19.77</v>
      </c>
      <c r="Q88" s="197">
        <v>8.49</v>
      </c>
      <c r="R88" s="197">
        <v>18</v>
      </c>
      <c r="S88" s="197">
        <v>11.2</v>
      </c>
      <c r="T88" s="197">
        <v>0</v>
      </c>
      <c r="U88" s="197">
        <v>49.52</v>
      </c>
      <c r="V88" s="197">
        <v>5.31</v>
      </c>
      <c r="W88" s="197">
        <v>18.04</v>
      </c>
      <c r="X88" s="197">
        <v>62.63</v>
      </c>
      <c r="Y88" s="197">
        <v>0</v>
      </c>
      <c r="Z88">
        <v>0</v>
      </c>
      <c r="AA88" s="197">
        <v>13.45</v>
      </c>
      <c r="AB88" s="197">
        <v>0</v>
      </c>
      <c r="AC88" s="197">
        <v>0</v>
      </c>
      <c r="AD88" s="197">
        <v>0</v>
      </c>
      <c r="AE88" s="197">
        <v>42.9</v>
      </c>
      <c r="AF88" s="197">
        <v>0</v>
      </c>
      <c r="AG88" s="197">
        <v>0</v>
      </c>
      <c r="AH88" s="197">
        <v>0</v>
      </c>
      <c r="AI88" s="197">
        <v>75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118.15</v>
      </c>
      <c r="AQ88" s="197">
        <v>32.56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495.23</v>
      </c>
      <c r="L89" s="197">
        <v>6.45</v>
      </c>
      <c r="M89" s="197">
        <v>61.64</v>
      </c>
      <c r="N89" s="197">
        <v>24.61</v>
      </c>
      <c r="O89" s="197">
        <v>70.84</v>
      </c>
      <c r="P89" s="197">
        <v>19.77</v>
      </c>
      <c r="Q89" s="197">
        <v>8.49</v>
      </c>
      <c r="R89" s="197">
        <v>18</v>
      </c>
      <c r="S89" s="197">
        <v>11.2</v>
      </c>
      <c r="T89" s="197">
        <v>0</v>
      </c>
      <c r="U89" s="197">
        <v>49.52</v>
      </c>
      <c r="V89" s="197">
        <v>5.31</v>
      </c>
      <c r="W89" s="197">
        <v>18.04</v>
      </c>
      <c r="X89" s="197">
        <v>62.63</v>
      </c>
      <c r="Y89" s="197">
        <v>0</v>
      </c>
      <c r="Z89">
        <v>0</v>
      </c>
      <c r="AA89" s="197">
        <v>13.45</v>
      </c>
      <c r="AB89" s="197">
        <v>0</v>
      </c>
      <c r="AC89" s="197">
        <v>0</v>
      </c>
      <c r="AD89" s="197">
        <v>0</v>
      </c>
      <c r="AE89" s="197">
        <v>42.9</v>
      </c>
      <c r="AF89" s="197">
        <v>0</v>
      </c>
      <c r="AG89" s="197">
        <v>0</v>
      </c>
      <c r="AH89" s="197">
        <v>0</v>
      </c>
      <c r="AI89" s="197">
        <v>75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118.15</v>
      </c>
      <c r="AQ89" s="197">
        <v>32.56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495.23</v>
      </c>
      <c r="L90" s="197">
        <v>6.45</v>
      </c>
      <c r="M90" s="197">
        <v>61.64</v>
      </c>
      <c r="N90" s="197">
        <v>24.61</v>
      </c>
      <c r="O90" s="197">
        <v>70.84</v>
      </c>
      <c r="P90" s="197">
        <v>19.77</v>
      </c>
      <c r="Q90" s="197">
        <v>8.49</v>
      </c>
      <c r="R90" s="197">
        <v>18</v>
      </c>
      <c r="S90" s="197">
        <v>11.2</v>
      </c>
      <c r="T90" s="197">
        <v>0</v>
      </c>
      <c r="U90" s="197">
        <v>49.52</v>
      </c>
      <c r="V90" s="197">
        <v>5.31</v>
      </c>
      <c r="W90" s="197">
        <v>18.04</v>
      </c>
      <c r="X90" s="197">
        <v>62.63</v>
      </c>
      <c r="Y90" s="197">
        <v>0</v>
      </c>
      <c r="Z90">
        <v>0</v>
      </c>
      <c r="AA90" s="197">
        <v>13.45</v>
      </c>
      <c r="AB90" s="197">
        <v>0</v>
      </c>
      <c r="AC90" s="197">
        <v>0</v>
      </c>
      <c r="AD90" s="197">
        <v>0</v>
      </c>
      <c r="AE90" s="197">
        <v>42.9</v>
      </c>
      <c r="AF90" s="197">
        <v>0</v>
      </c>
      <c r="AG90" s="197">
        <v>0</v>
      </c>
      <c r="AH90" s="197">
        <v>0</v>
      </c>
      <c r="AI90" s="197">
        <v>75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118.15</v>
      </c>
      <c r="AQ90" s="197">
        <v>32.56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495.23</v>
      </c>
      <c r="L91" s="197">
        <v>6.45</v>
      </c>
      <c r="M91" s="197">
        <v>61.64</v>
      </c>
      <c r="N91" s="197">
        <v>24.61</v>
      </c>
      <c r="O91" s="197">
        <v>70.84</v>
      </c>
      <c r="P91" s="197">
        <v>19.77</v>
      </c>
      <c r="Q91" s="197">
        <v>8.49</v>
      </c>
      <c r="R91" s="197">
        <v>18</v>
      </c>
      <c r="S91" s="197">
        <v>11.2</v>
      </c>
      <c r="T91" s="197">
        <v>0</v>
      </c>
      <c r="U91" s="197">
        <v>49.52</v>
      </c>
      <c r="V91" s="197">
        <v>5.31</v>
      </c>
      <c r="W91" s="197">
        <v>18.04</v>
      </c>
      <c r="X91" s="197">
        <v>62.63</v>
      </c>
      <c r="Y91" s="197">
        <v>0</v>
      </c>
      <c r="Z91">
        <v>0</v>
      </c>
      <c r="AA91" s="197">
        <v>13.45</v>
      </c>
      <c r="AB91" s="197">
        <v>0</v>
      </c>
      <c r="AC91" s="197">
        <v>0</v>
      </c>
      <c r="AD91" s="197">
        <v>0</v>
      </c>
      <c r="AE91" s="197">
        <v>42.9</v>
      </c>
      <c r="AF91" s="197">
        <v>0</v>
      </c>
      <c r="AG91" s="197">
        <v>0</v>
      </c>
      <c r="AH91" s="197">
        <v>0</v>
      </c>
      <c r="AI91" s="197">
        <v>75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118.15</v>
      </c>
      <c r="AQ91" s="197">
        <v>32.56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495.23</v>
      </c>
      <c r="L92" s="197">
        <v>6.45</v>
      </c>
      <c r="M92" s="197">
        <v>61.64</v>
      </c>
      <c r="N92" s="197">
        <v>24.61</v>
      </c>
      <c r="O92" s="197">
        <v>70.84</v>
      </c>
      <c r="P92" s="197">
        <v>19.77</v>
      </c>
      <c r="Q92" s="197">
        <v>8.49</v>
      </c>
      <c r="R92" s="197">
        <v>18</v>
      </c>
      <c r="S92" s="197">
        <v>11.2</v>
      </c>
      <c r="T92" s="197">
        <v>0</v>
      </c>
      <c r="U92" s="197">
        <v>49.52</v>
      </c>
      <c r="V92" s="197">
        <v>5.31</v>
      </c>
      <c r="W92" s="197">
        <v>18.04</v>
      </c>
      <c r="X92" s="197">
        <v>62.63</v>
      </c>
      <c r="Y92" s="197">
        <v>0</v>
      </c>
      <c r="Z92">
        <v>0</v>
      </c>
      <c r="AA92" s="197">
        <v>13.45</v>
      </c>
      <c r="AB92" s="197">
        <v>0</v>
      </c>
      <c r="AC92" s="197">
        <v>0</v>
      </c>
      <c r="AD92" s="197">
        <v>0</v>
      </c>
      <c r="AE92" s="197">
        <v>42.9</v>
      </c>
      <c r="AF92" s="197">
        <v>0</v>
      </c>
      <c r="AG92" s="197">
        <v>0</v>
      </c>
      <c r="AH92" s="197">
        <v>0</v>
      </c>
      <c r="AI92" s="197">
        <v>75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118.15</v>
      </c>
      <c r="AQ92" s="197">
        <v>32.56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495.23</v>
      </c>
      <c r="L93" s="197">
        <v>6.45</v>
      </c>
      <c r="M93" s="197">
        <v>61.64</v>
      </c>
      <c r="N93" s="197">
        <v>24.61</v>
      </c>
      <c r="O93" s="197">
        <v>70.84</v>
      </c>
      <c r="P93" s="197">
        <v>19.77</v>
      </c>
      <c r="Q93" s="197">
        <v>8.49</v>
      </c>
      <c r="R93" s="197">
        <v>18</v>
      </c>
      <c r="S93" s="197">
        <v>11.2</v>
      </c>
      <c r="T93" s="197">
        <v>0</v>
      </c>
      <c r="U93" s="197">
        <v>49.52</v>
      </c>
      <c r="V93" s="197">
        <v>5.31</v>
      </c>
      <c r="W93" s="197">
        <v>18.04</v>
      </c>
      <c r="X93" s="197">
        <v>62.63</v>
      </c>
      <c r="Y93" s="197">
        <v>0</v>
      </c>
      <c r="Z93">
        <v>0</v>
      </c>
      <c r="AA93" s="197">
        <v>13.45</v>
      </c>
      <c r="AB93" s="197">
        <v>0</v>
      </c>
      <c r="AC93" s="197">
        <v>0</v>
      </c>
      <c r="AD93" s="197">
        <v>0</v>
      </c>
      <c r="AE93" s="197">
        <v>42.9</v>
      </c>
      <c r="AF93" s="197">
        <v>0</v>
      </c>
      <c r="AG93" s="197">
        <v>0</v>
      </c>
      <c r="AH93" s="197">
        <v>0</v>
      </c>
      <c r="AI93" s="197">
        <v>75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118.15</v>
      </c>
      <c r="AQ93" s="197">
        <v>32.56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495.23</v>
      </c>
      <c r="L94" s="197">
        <v>6.45</v>
      </c>
      <c r="M94" s="197">
        <v>61.64</v>
      </c>
      <c r="N94" s="197">
        <v>24.61</v>
      </c>
      <c r="O94" s="197">
        <v>70.84</v>
      </c>
      <c r="P94" s="197">
        <v>19.77</v>
      </c>
      <c r="Q94" s="197">
        <v>8.49</v>
      </c>
      <c r="R94" s="197">
        <v>18</v>
      </c>
      <c r="S94" s="197">
        <v>11.2</v>
      </c>
      <c r="T94" s="197">
        <v>0</v>
      </c>
      <c r="U94" s="197">
        <v>49.52</v>
      </c>
      <c r="V94" s="197">
        <v>5.31</v>
      </c>
      <c r="W94" s="197">
        <v>18.04</v>
      </c>
      <c r="X94" s="197">
        <v>62.63</v>
      </c>
      <c r="Y94" s="197">
        <v>0</v>
      </c>
      <c r="Z94">
        <v>0</v>
      </c>
      <c r="AA94" s="197">
        <v>13.45</v>
      </c>
      <c r="AB94" s="197">
        <v>0</v>
      </c>
      <c r="AC94" s="197">
        <v>0</v>
      </c>
      <c r="AD94" s="197">
        <v>0</v>
      </c>
      <c r="AE94" s="197">
        <v>42.9</v>
      </c>
      <c r="AF94" s="197">
        <v>0</v>
      </c>
      <c r="AG94" s="197">
        <v>0</v>
      </c>
      <c r="AH94" s="197">
        <v>0</v>
      </c>
      <c r="AI94" s="197">
        <v>75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118.15</v>
      </c>
      <c r="AQ94" s="197">
        <v>32.56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495.23</v>
      </c>
      <c r="L95" s="197">
        <v>6.45</v>
      </c>
      <c r="M95" s="197">
        <v>61.64</v>
      </c>
      <c r="N95" s="197">
        <v>24.61</v>
      </c>
      <c r="O95" s="197">
        <v>70.84</v>
      </c>
      <c r="P95" s="197">
        <v>19.77</v>
      </c>
      <c r="Q95" s="197">
        <v>8.49</v>
      </c>
      <c r="R95" s="197">
        <v>18</v>
      </c>
      <c r="S95" s="197">
        <v>11.2</v>
      </c>
      <c r="T95" s="197">
        <v>0</v>
      </c>
      <c r="U95" s="197">
        <v>49.52</v>
      </c>
      <c r="V95" s="197">
        <v>5.31</v>
      </c>
      <c r="W95" s="197">
        <v>18.04</v>
      </c>
      <c r="X95" s="197">
        <v>62.63</v>
      </c>
      <c r="Y95" s="197">
        <v>0</v>
      </c>
      <c r="Z95">
        <v>0</v>
      </c>
      <c r="AA95" s="197">
        <v>13.45</v>
      </c>
      <c r="AB95" s="197">
        <v>0</v>
      </c>
      <c r="AC95" s="197">
        <v>0</v>
      </c>
      <c r="AD95" s="197">
        <v>0</v>
      </c>
      <c r="AE95" s="197">
        <v>42.9</v>
      </c>
      <c r="AF95" s="197">
        <v>0</v>
      </c>
      <c r="AG95" s="197">
        <v>0</v>
      </c>
      <c r="AH95" s="197">
        <v>0</v>
      </c>
      <c r="AI95" s="197">
        <v>75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118.15</v>
      </c>
      <c r="AQ95" s="197">
        <v>32.56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495.23</v>
      </c>
      <c r="L96" s="197">
        <v>6.45</v>
      </c>
      <c r="M96" s="197">
        <v>61.64</v>
      </c>
      <c r="N96" s="197">
        <v>24.61</v>
      </c>
      <c r="O96" s="197">
        <v>70.84</v>
      </c>
      <c r="P96" s="197">
        <v>19.77</v>
      </c>
      <c r="Q96" s="197">
        <v>8.49</v>
      </c>
      <c r="R96" s="197">
        <v>18</v>
      </c>
      <c r="S96" s="197">
        <v>11.2</v>
      </c>
      <c r="T96" s="197">
        <v>0</v>
      </c>
      <c r="U96" s="197">
        <v>49.52</v>
      </c>
      <c r="V96" s="197">
        <v>5.31</v>
      </c>
      <c r="W96" s="197">
        <v>18.04</v>
      </c>
      <c r="X96" s="197">
        <v>62.63</v>
      </c>
      <c r="Y96" s="197">
        <v>0</v>
      </c>
      <c r="Z96">
        <v>0</v>
      </c>
      <c r="AA96" s="197">
        <v>13.45</v>
      </c>
      <c r="AB96" s="197">
        <v>0</v>
      </c>
      <c r="AC96" s="197">
        <v>0</v>
      </c>
      <c r="AD96" s="197">
        <v>0</v>
      </c>
      <c r="AE96" s="197">
        <v>42.9</v>
      </c>
      <c r="AF96" s="197">
        <v>0</v>
      </c>
      <c r="AG96" s="197">
        <v>0</v>
      </c>
      <c r="AH96" s="197">
        <v>0</v>
      </c>
      <c r="AI96" s="197">
        <v>75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118.15</v>
      </c>
      <c r="AQ96" s="197">
        <v>32.56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495.23</v>
      </c>
      <c r="L97" s="197">
        <v>6.45</v>
      </c>
      <c r="M97" s="197">
        <v>61.64</v>
      </c>
      <c r="N97" s="197">
        <v>24.61</v>
      </c>
      <c r="O97" s="197">
        <v>70.84</v>
      </c>
      <c r="P97" s="197">
        <v>19.77</v>
      </c>
      <c r="Q97" s="197">
        <v>8.49</v>
      </c>
      <c r="R97" s="197">
        <v>18</v>
      </c>
      <c r="S97" s="197">
        <v>11.2</v>
      </c>
      <c r="T97" s="197">
        <v>0</v>
      </c>
      <c r="U97" s="197">
        <v>49.52</v>
      </c>
      <c r="V97" s="197">
        <v>5.31</v>
      </c>
      <c r="W97" s="197">
        <v>18.04</v>
      </c>
      <c r="X97" s="197">
        <v>62.63</v>
      </c>
      <c r="Y97" s="197">
        <v>0</v>
      </c>
      <c r="Z97">
        <v>0</v>
      </c>
      <c r="AA97" s="197">
        <v>14.26</v>
      </c>
      <c r="AB97" s="197">
        <v>0</v>
      </c>
      <c r="AC97" s="197">
        <v>0</v>
      </c>
      <c r="AD97" s="197">
        <v>0</v>
      </c>
      <c r="AE97" s="197">
        <v>43.6</v>
      </c>
      <c r="AF97" s="197">
        <v>0</v>
      </c>
      <c r="AG97" s="197">
        <v>0</v>
      </c>
      <c r="AH97" s="197">
        <v>0</v>
      </c>
      <c r="AI97" s="197">
        <v>75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118.15</v>
      </c>
      <c r="AQ97" s="197">
        <v>32.56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495.23</v>
      </c>
      <c r="L98" s="197">
        <v>6.45</v>
      </c>
      <c r="M98" s="197">
        <v>61.64</v>
      </c>
      <c r="N98" s="197">
        <v>24.61</v>
      </c>
      <c r="O98" s="197">
        <v>70.84</v>
      </c>
      <c r="P98" s="197">
        <v>19.77</v>
      </c>
      <c r="Q98" s="197">
        <v>8.49</v>
      </c>
      <c r="R98" s="197">
        <v>18</v>
      </c>
      <c r="S98" s="197">
        <v>11.2</v>
      </c>
      <c r="T98" s="197">
        <v>0</v>
      </c>
      <c r="U98" s="197">
        <v>49.52</v>
      </c>
      <c r="V98" s="197">
        <v>5.31</v>
      </c>
      <c r="W98" s="197">
        <v>18.04</v>
      </c>
      <c r="X98" s="197">
        <v>62.63</v>
      </c>
      <c r="Y98" s="197">
        <v>0</v>
      </c>
      <c r="Z98">
        <v>0</v>
      </c>
      <c r="AA98" s="197">
        <v>14.26</v>
      </c>
      <c r="AB98" s="197">
        <v>0</v>
      </c>
      <c r="AC98" s="197">
        <v>0</v>
      </c>
      <c r="AD98" s="197">
        <v>0</v>
      </c>
      <c r="AE98" s="197">
        <v>43.6</v>
      </c>
      <c r="AF98" s="197">
        <v>0</v>
      </c>
      <c r="AG98" s="197">
        <v>0</v>
      </c>
      <c r="AH98" s="197">
        <v>0</v>
      </c>
      <c r="AI98" s="197">
        <v>75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118.15</v>
      </c>
      <c r="AQ98" s="197">
        <v>32.56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10.664955000000019</v>
      </c>
      <c r="L99">
        <f t="shared" si="0"/>
        <v>0.12572999999999993</v>
      </c>
      <c r="M99">
        <f t="shared" si="0"/>
        <v>1.4793600000000018</v>
      </c>
      <c r="N99">
        <f t="shared" si="0"/>
        <v>0.59063999999999939</v>
      </c>
      <c r="O99">
        <f t="shared" si="0"/>
        <v>1.7001600000000021</v>
      </c>
      <c r="P99">
        <f t="shared" si="0"/>
        <v>0.47447999999999968</v>
      </c>
      <c r="Q99">
        <f t="shared" si="0"/>
        <v>0.15291250000000015</v>
      </c>
      <c r="R99">
        <f t="shared" si="0"/>
        <v>0.43226500000000001</v>
      </c>
      <c r="S99">
        <f t="shared" si="0"/>
        <v>0.19980500000000018</v>
      </c>
      <c r="T99">
        <f t="shared" si="0"/>
        <v>0</v>
      </c>
      <c r="U99">
        <f t="shared" si="0"/>
        <v>1.1267450000000019</v>
      </c>
      <c r="V99">
        <f t="shared" si="0"/>
        <v>0.16721249999999965</v>
      </c>
      <c r="W99">
        <f t="shared" si="0"/>
        <v>0.41965749999999935</v>
      </c>
      <c r="X99">
        <f t="shared" si="0"/>
        <v>1.5031200000000022</v>
      </c>
      <c r="Y99">
        <f t="shared" si="0"/>
        <v>0</v>
      </c>
      <c r="Z99">
        <f t="shared" si="0"/>
        <v>0</v>
      </c>
      <c r="AA99">
        <f t="shared" si="0"/>
        <v>0.32697000000000059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1.0389350000000013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1.8828049999999981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2.835599999999995</v>
      </c>
      <c r="AQ99">
        <f t="shared" ref="AQ99:AT99" si="1">SUM(AQ3:AQ98)/4000</f>
        <v>0.78143999999999891</v>
      </c>
      <c r="AR99">
        <f t="shared" si="1"/>
        <v>0.4894150000000001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159.52000000000001</v>
      </c>
      <c r="L3" s="197">
        <v>63.05</v>
      </c>
      <c r="M3" s="197">
        <v>0</v>
      </c>
      <c r="N3" s="197">
        <v>14.23</v>
      </c>
      <c r="O3" s="197">
        <v>48.7</v>
      </c>
      <c r="P3" s="197">
        <v>49.58</v>
      </c>
      <c r="Q3" s="197">
        <v>4.91</v>
      </c>
      <c r="R3" s="197">
        <v>10.41</v>
      </c>
      <c r="S3" s="197">
        <v>6.48</v>
      </c>
      <c r="T3" s="197">
        <v>0</v>
      </c>
      <c r="U3" s="197">
        <v>185.28</v>
      </c>
      <c r="V3" s="197">
        <v>5.09</v>
      </c>
      <c r="W3" s="197">
        <v>10.14</v>
      </c>
      <c r="X3" s="197">
        <v>36.22</v>
      </c>
      <c r="Y3" s="197">
        <v>0</v>
      </c>
      <c r="Z3">
        <v>0</v>
      </c>
      <c r="AA3" s="197">
        <v>8</v>
      </c>
      <c r="AB3" s="197">
        <v>0</v>
      </c>
      <c r="AC3" s="197">
        <v>0</v>
      </c>
      <c r="AD3" s="197">
        <v>0</v>
      </c>
      <c r="AE3" s="197">
        <v>24.77</v>
      </c>
      <c r="AF3" s="197">
        <v>0</v>
      </c>
      <c r="AG3" s="197">
        <v>0</v>
      </c>
      <c r="AH3" s="197">
        <v>0</v>
      </c>
      <c r="AI3" s="197">
        <v>54.54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68.319999999999993</v>
      </c>
      <c r="AQ3" s="197">
        <v>18.829999999999998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159.52000000000001</v>
      </c>
      <c r="L4" s="197">
        <v>63.05</v>
      </c>
      <c r="M4" s="197">
        <v>0</v>
      </c>
      <c r="N4" s="197">
        <v>14.23</v>
      </c>
      <c r="O4" s="197">
        <v>48.7</v>
      </c>
      <c r="P4" s="197">
        <v>49.58</v>
      </c>
      <c r="Q4" s="197">
        <v>4.91</v>
      </c>
      <c r="R4" s="197">
        <v>10.41</v>
      </c>
      <c r="S4" s="197">
        <v>6.48</v>
      </c>
      <c r="T4" s="197">
        <v>0</v>
      </c>
      <c r="U4" s="197">
        <v>185.28</v>
      </c>
      <c r="V4" s="197">
        <v>5.09</v>
      </c>
      <c r="W4" s="197">
        <v>10.14</v>
      </c>
      <c r="X4" s="197">
        <v>36.22</v>
      </c>
      <c r="Y4" s="197">
        <v>0</v>
      </c>
      <c r="Z4">
        <v>0</v>
      </c>
      <c r="AA4" s="197">
        <v>8</v>
      </c>
      <c r="AB4" s="197">
        <v>0</v>
      </c>
      <c r="AC4" s="197">
        <v>0</v>
      </c>
      <c r="AD4" s="197">
        <v>0</v>
      </c>
      <c r="AE4" s="197">
        <v>24.77</v>
      </c>
      <c r="AF4" s="197">
        <v>0</v>
      </c>
      <c r="AG4" s="197">
        <v>0</v>
      </c>
      <c r="AH4" s="197">
        <v>0</v>
      </c>
      <c r="AI4" s="197">
        <v>54.54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68.319999999999993</v>
      </c>
      <c r="AQ4" s="197">
        <v>18.829999999999998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159.52000000000001</v>
      </c>
      <c r="L5" s="197">
        <v>63.05</v>
      </c>
      <c r="M5" s="197">
        <v>0</v>
      </c>
      <c r="N5" s="197">
        <v>14.23</v>
      </c>
      <c r="O5" s="197">
        <v>48.7</v>
      </c>
      <c r="P5" s="197">
        <v>49.58</v>
      </c>
      <c r="Q5" s="197">
        <v>4.91</v>
      </c>
      <c r="R5" s="197">
        <v>10.41</v>
      </c>
      <c r="S5" s="197">
        <v>6.48</v>
      </c>
      <c r="T5" s="197">
        <v>0</v>
      </c>
      <c r="U5" s="197">
        <v>185.28</v>
      </c>
      <c r="V5" s="197">
        <v>5.09</v>
      </c>
      <c r="W5" s="197">
        <v>10.14</v>
      </c>
      <c r="X5" s="197">
        <v>36.22</v>
      </c>
      <c r="Y5" s="197">
        <v>0</v>
      </c>
      <c r="Z5">
        <v>0</v>
      </c>
      <c r="AA5" s="197">
        <v>8</v>
      </c>
      <c r="AB5" s="197">
        <v>0</v>
      </c>
      <c r="AC5" s="197">
        <v>0</v>
      </c>
      <c r="AD5" s="197">
        <v>0</v>
      </c>
      <c r="AE5" s="197">
        <v>24.77</v>
      </c>
      <c r="AF5" s="197">
        <v>0</v>
      </c>
      <c r="AG5" s="197">
        <v>0</v>
      </c>
      <c r="AH5" s="197">
        <v>0</v>
      </c>
      <c r="AI5" s="197">
        <v>54.54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68.319999999999993</v>
      </c>
      <c r="AQ5" s="197">
        <v>18.829999999999998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159.52000000000001</v>
      </c>
      <c r="L6" s="197">
        <v>63.05</v>
      </c>
      <c r="M6" s="197">
        <v>0</v>
      </c>
      <c r="N6" s="197">
        <v>14.23</v>
      </c>
      <c r="O6" s="197">
        <v>48.7</v>
      </c>
      <c r="P6" s="197">
        <v>49.58</v>
      </c>
      <c r="Q6" s="197">
        <v>4.91</v>
      </c>
      <c r="R6" s="197">
        <v>10.41</v>
      </c>
      <c r="S6" s="197">
        <v>6.48</v>
      </c>
      <c r="T6" s="197">
        <v>0</v>
      </c>
      <c r="U6" s="197">
        <v>185.28</v>
      </c>
      <c r="V6" s="197">
        <v>5.09</v>
      </c>
      <c r="W6" s="197">
        <v>10.14</v>
      </c>
      <c r="X6" s="197">
        <v>36.22</v>
      </c>
      <c r="Y6" s="197">
        <v>0</v>
      </c>
      <c r="Z6">
        <v>0</v>
      </c>
      <c r="AA6" s="197">
        <v>8</v>
      </c>
      <c r="AB6" s="197">
        <v>0</v>
      </c>
      <c r="AC6" s="197">
        <v>0</v>
      </c>
      <c r="AD6" s="197">
        <v>0</v>
      </c>
      <c r="AE6" s="197">
        <v>24.77</v>
      </c>
      <c r="AF6" s="197">
        <v>0</v>
      </c>
      <c r="AG6" s="197">
        <v>0</v>
      </c>
      <c r="AH6" s="197">
        <v>0</v>
      </c>
      <c r="AI6" s="197">
        <v>54.54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68.319999999999993</v>
      </c>
      <c r="AQ6" s="197">
        <v>18.829999999999998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159.52000000000001</v>
      </c>
      <c r="L7" s="197">
        <v>56.87</v>
      </c>
      <c r="M7" s="197">
        <v>0</v>
      </c>
      <c r="N7" s="197">
        <v>14.23</v>
      </c>
      <c r="O7" s="197">
        <v>48.7</v>
      </c>
      <c r="P7" s="197">
        <v>49.58</v>
      </c>
      <c r="Q7" s="197">
        <v>4.91</v>
      </c>
      <c r="R7" s="197">
        <v>10.41</v>
      </c>
      <c r="S7" s="197">
        <v>6.48</v>
      </c>
      <c r="T7" s="197">
        <v>0</v>
      </c>
      <c r="U7" s="197">
        <v>185.28</v>
      </c>
      <c r="V7" s="197">
        <v>5.09</v>
      </c>
      <c r="W7" s="197">
        <v>10.14</v>
      </c>
      <c r="X7" s="197">
        <v>36.22</v>
      </c>
      <c r="Y7" s="197">
        <v>0</v>
      </c>
      <c r="Z7">
        <v>0</v>
      </c>
      <c r="AA7" s="197">
        <v>8</v>
      </c>
      <c r="AB7" s="197">
        <v>0</v>
      </c>
      <c r="AC7" s="197">
        <v>0</v>
      </c>
      <c r="AD7" s="197">
        <v>0</v>
      </c>
      <c r="AE7" s="197">
        <v>24.77</v>
      </c>
      <c r="AF7" s="197">
        <v>0</v>
      </c>
      <c r="AG7" s="197">
        <v>0</v>
      </c>
      <c r="AH7" s="197">
        <v>0</v>
      </c>
      <c r="AI7" s="197">
        <v>54.54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68.319999999999993</v>
      </c>
      <c r="AQ7" s="197">
        <v>18.829999999999998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159.52000000000001</v>
      </c>
      <c r="L8" s="197">
        <v>46.83</v>
      </c>
      <c r="M8" s="197">
        <v>0</v>
      </c>
      <c r="N8" s="197">
        <v>14.23</v>
      </c>
      <c r="O8" s="197">
        <v>48.7</v>
      </c>
      <c r="P8" s="197">
        <v>49.58</v>
      </c>
      <c r="Q8" s="197">
        <v>4.91</v>
      </c>
      <c r="R8" s="197">
        <v>10.41</v>
      </c>
      <c r="S8" s="197">
        <v>6.48</v>
      </c>
      <c r="T8" s="197">
        <v>0</v>
      </c>
      <c r="U8" s="197">
        <v>185.28</v>
      </c>
      <c r="V8" s="197">
        <v>5.09</v>
      </c>
      <c r="W8" s="197">
        <v>10.14</v>
      </c>
      <c r="X8" s="197">
        <v>36.22</v>
      </c>
      <c r="Y8" s="197">
        <v>0</v>
      </c>
      <c r="Z8">
        <v>0</v>
      </c>
      <c r="AA8" s="197">
        <v>8</v>
      </c>
      <c r="AB8" s="197">
        <v>0</v>
      </c>
      <c r="AC8" s="197">
        <v>0</v>
      </c>
      <c r="AD8" s="197">
        <v>0</v>
      </c>
      <c r="AE8" s="197">
        <v>24.77</v>
      </c>
      <c r="AF8" s="197">
        <v>0</v>
      </c>
      <c r="AG8" s="197">
        <v>0</v>
      </c>
      <c r="AH8" s="197">
        <v>0</v>
      </c>
      <c r="AI8" s="197">
        <v>54.54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68.319999999999993</v>
      </c>
      <c r="AQ8" s="197">
        <v>18.829999999999998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159.52000000000001</v>
      </c>
      <c r="L9" s="197">
        <v>44.6</v>
      </c>
      <c r="M9" s="197">
        <v>0</v>
      </c>
      <c r="N9" s="197">
        <v>14.23</v>
      </c>
      <c r="O9" s="197">
        <v>48.7</v>
      </c>
      <c r="P9" s="197">
        <v>49.58</v>
      </c>
      <c r="Q9" s="197">
        <v>4.91</v>
      </c>
      <c r="R9" s="197">
        <v>10.41</v>
      </c>
      <c r="S9" s="197">
        <v>6.48</v>
      </c>
      <c r="T9" s="197">
        <v>0</v>
      </c>
      <c r="U9" s="197">
        <v>185.28</v>
      </c>
      <c r="V9" s="197">
        <v>5.09</v>
      </c>
      <c r="W9" s="197">
        <v>9.84</v>
      </c>
      <c r="X9" s="197">
        <v>36.22</v>
      </c>
      <c r="Y9" s="197">
        <v>0</v>
      </c>
      <c r="Z9">
        <v>0</v>
      </c>
      <c r="AA9" s="197">
        <v>12</v>
      </c>
      <c r="AB9" s="197">
        <v>0</v>
      </c>
      <c r="AC9" s="197">
        <v>0</v>
      </c>
      <c r="AD9" s="197">
        <v>0</v>
      </c>
      <c r="AE9" s="197">
        <v>34</v>
      </c>
      <c r="AF9" s="197">
        <v>0</v>
      </c>
      <c r="AG9" s="197">
        <v>0</v>
      </c>
      <c r="AH9" s="197">
        <v>0</v>
      </c>
      <c r="AI9" s="197">
        <v>54.54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68.319999999999993</v>
      </c>
      <c r="AQ9" s="197">
        <v>18.829999999999998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159.52000000000001</v>
      </c>
      <c r="L10" s="197">
        <v>44.6</v>
      </c>
      <c r="M10" s="197">
        <v>0</v>
      </c>
      <c r="N10" s="197">
        <v>14.23</v>
      </c>
      <c r="O10" s="197">
        <v>48.7</v>
      </c>
      <c r="P10" s="197">
        <v>49.58</v>
      </c>
      <c r="Q10" s="197">
        <v>4.91</v>
      </c>
      <c r="R10" s="197">
        <v>10.41</v>
      </c>
      <c r="S10" s="197">
        <v>6.48</v>
      </c>
      <c r="T10" s="197">
        <v>0</v>
      </c>
      <c r="U10" s="197">
        <v>185.28</v>
      </c>
      <c r="V10" s="197">
        <v>5.09</v>
      </c>
      <c r="W10" s="197">
        <v>9.84</v>
      </c>
      <c r="X10" s="197">
        <v>36.22</v>
      </c>
      <c r="Y10" s="197">
        <v>0</v>
      </c>
      <c r="Z10">
        <v>0</v>
      </c>
      <c r="AA10" s="197">
        <v>12</v>
      </c>
      <c r="AB10" s="197">
        <v>0</v>
      </c>
      <c r="AC10" s="197">
        <v>0</v>
      </c>
      <c r="AD10" s="197">
        <v>0</v>
      </c>
      <c r="AE10" s="197">
        <v>34</v>
      </c>
      <c r="AF10" s="197">
        <v>0</v>
      </c>
      <c r="AG10" s="197">
        <v>0</v>
      </c>
      <c r="AH10" s="197">
        <v>0</v>
      </c>
      <c r="AI10" s="197">
        <v>54.54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68.319999999999993</v>
      </c>
      <c r="AQ10" s="197">
        <v>18.829999999999998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159.52000000000001</v>
      </c>
      <c r="L11" s="197">
        <v>44.6</v>
      </c>
      <c r="M11" s="197">
        <v>0</v>
      </c>
      <c r="N11" s="197">
        <v>14.23</v>
      </c>
      <c r="O11" s="197">
        <v>48.7</v>
      </c>
      <c r="P11" s="197">
        <v>49.58</v>
      </c>
      <c r="Q11" s="197">
        <v>4.91</v>
      </c>
      <c r="R11" s="197">
        <v>10.41</v>
      </c>
      <c r="S11" s="197">
        <v>6.48</v>
      </c>
      <c r="T11" s="197">
        <v>0</v>
      </c>
      <c r="U11" s="197">
        <v>185.28</v>
      </c>
      <c r="V11" s="197">
        <v>5.09</v>
      </c>
      <c r="W11" s="197">
        <v>9.84</v>
      </c>
      <c r="X11" s="197">
        <v>36.22</v>
      </c>
      <c r="Y11" s="197">
        <v>0</v>
      </c>
      <c r="Z11">
        <v>0</v>
      </c>
      <c r="AA11" s="197">
        <v>8</v>
      </c>
      <c r="AB11" s="197">
        <v>0</v>
      </c>
      <c r="AC11" s="197">
        <v>0</v>
      </c>
      <c r="AD11" s="197">
        <v>0</v>
      </c>
      <c r="AE11" s="197">
        <v>24.77</v>
      </c>
      <c r="AF11" s="197">
        <v>0</v>
      </c>
      <c r="AG11" s="197">
        <v>0</v>
      </c>
      <c r="AH11" s="197">
        <v>0</v>
      </c>
      <c r="AI11" s="197">
        <v>54.54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68.319999999999993</v>
      </c>
      <c r="AQ11" s="197">
        <v>18.829999999999998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159.52000000000001</v>
      </c>
      <c r="L12" s="197">
        <v>44.6</v>
      </c>
      <c r="M12" s="197">
        <v>0</v>
      </c>
      <c r="N12" s="197">
        <v>14.23</v>
      </c>
      <c r="O12" s="197">
        <v>48.7</v>
      </c>
      <c r="P12" s="197">
        <v>49.58</v>
      </c>
      <c r="Q12" s="197">
        <v>4.91</v>
      </c>
      <c r="R12" s="197">
        <v>10.41</v>
      </c>
      <c r="S12" s="197">
        <v>6.48</v>
      </c>
      <c r="T12" s="197">
        <v>0</v>
      </c>
      <c r="U12" s="197">
        <v>185.28</v>
      </c>
      <c r="V12" s="197">
        <v>5.09</v>
      </c>
      <c r="W12" s="197">
        <v>9.84</v>
      </c>
      <c r="X12" s="197">
        <v>36.22</v>
      </c>
      <c r="Y12" s="197">
        <v>0</v>
      </c>
      <c r="Z12">
        <v>0</v>
      </c>
      <c r="AA12" s="197">
        <v>8</v>
      </c>
      <c r="AB12" s="197">
        <v>0</v>
      </c>
      <c r="AC12" s="197">
        <v>0</v>
      </c>
      <c r="AD12" s="197">
        <v>0</v>
      </c>
      <c r="AE12" s="197">
        <v>24.77</v>
      </c>
      <c r="AF12" s="197">
        <v>0</v>
      </c>
      <c r="AG12" s="197">
        <v>0</v>
      </c>
      <c r="AH12" s="197">
        <v>0</v>
      </c>
      <c r="AI12" s="197">
        <v>54.54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68.319999999999993</v>
      </c>
      <c r="AQ12" s="197">
        <v>18.829999999999998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159.52000000000001</v>
      </c>
      <c r="L13" s="197">
        <v>44.6</v>
      </c>
      <c r="M13" s="197">
        <v>0</v>
      </c>
      <c r="N13" s="197">
        <v>14.23</v>
      </c>
      <c r="O13" s="197">
        <v>48.7</v>
      </c>
      <c r="P13" s="197">
        <v>49.58</v>
      </c>
      <c r="Q13" s="197">
        <v>4.91</v>
      </c>
      <c r="R13" s="197">
        <v>10.41</v>
      </c>
      <c r="S13" s="197">
        <v>6.48</v>
      </c>
      <c r="T13" s="197">
        <v>0</v>
      </c>
      <c r="U13" s="197">
        <v>185.28</v>
      </c>
      <c r="V13" s="197">
        <v>5.09</v>
      </c>
      <c r="W13" s="197">
        <v>9.84</v>
      </c>
      <c r="X13" s="197">
        <v>36.22</v>
      </c>
      <c r="Y13" s="197">
        <v>0</v>
      </c>
      <c r="Z13">
        <v>0</v>
      </c>
      <c r="AA13" s="197">
        <v>8</v>
      </c>
      <c r="AB13" s="197">
        <v>0</v>
      </c>
      <c r="AC13" s="197">
        <v>0</v>
      </c>
      <c r="AD13" s="197">
        <v>0</v>
      </c>
      <c r="AE13" s="197">
        <v>24.77</v>
      </c>
      <c r="AF13" s="197">
        <v>0</v>
      </c>
      <c r="AG13" s="197">
        <v>0</v>
      </c>
      <c r="AH13" s="197">
        <v>0</v>
      </c>
      <c r="AI13" s="197">
        <v>54.54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68.319999999999993</v>
      </c>
      <c r="AQ13" s="197">
        <v>18.829999999999998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159.52000000000001</v>
      </c>
      <c r="L14" s="197">
        <v>44.6</v>
      </c>
      <c r="M14" s="197">
        <v>0</v>
      </c>
      <c r="N14" s="197">
        <v>14.23</v>
      </c>
      <c r="O14" s="197">
        <v>48.7</v>
      </c>
      <c r="P14" s="197">
        <v>49.58</v>
      </c>
      <c r="Q14" s="197">
        <v>4.91</v>
      </c>
      <c r="R14" s="197">
        <v>10.41</v>
      </c>
      <c r="S14" s="197">
        <v>6.48</v>
      </c>
      <c r="T14" s="197">
        <v>0</v>
      </c>
      <c r="U14" s="197">
        <v>185.28</v>
      </c>
      <c r="V14" s="197">
        <v>5.09</v>
      </c>
      <c r="W14" s="197">
        <v>9.84</v>
      </c>
      <c r="X14" s="197">
        <v>36.22</v>
      </c>
      <c r="Y14" s="197">
        <v>0</v>
      </c>
      <c r="Z14">
        <v>0</v>
      </c>
      <c r="AA14" s="197">
        <v>8</v>
      </c>
      <c r="AB14" s="197">
        <v>0</v>
      </c>
      <c r="AC14" s="197">
        <v>0</v>
      </c>
      <c r="AD14" s="197">
        <v>0</v>
      </c>
      <c r="AE14" s="197">
        <v>24.77</v>
      </c>
      <c r="AF14" s="197">
        <v>0</v>
      </c>
      <c r="AG14" s="197">
        <v>0</v>
      </c>
      <c r="AH14" s="197">
        <v>0</v>
      </c>
      <c r="AI14" s="197">
        <v>54.54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68.319999999999993</v>
      </c>
      <c r="AQ14" s="197">
        <v>18.829999999999998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159.52000000000001</v>
      </c>
      <c r="L15" s="197">
        <v>44.6</v>
      </c>
      <c r="M15" s="197">
        <v>0</v>
      </c>
      <c r="N15" s="197">
        <v>14.23</v>
      </c>
      <c r="O15" s="197">
        <v>48.7</v>
      </c>
      <c r="P15" s="197">
        <v>49.58</v>
      </c>
      <c r="Q15" s="197">
        <v>4.91</v>
      </c>
      <c r="R15" s="197">
        <v>10.41</v>
      </c>
      <c r="S15" s="197">
        <v>6.48</v>
      </c>
      <c r="T15" s="197">
        <v>0</v>
      </c>
      <c r="U15" s="197">
        <v>185.28</v>
      </c>
      <c r="V15" s="197">
        <v>5.09</v>
      </c>
      <c r="W15" s="197">
        <v>8.94</v>
      </c>
      <c r="X15" s="197">
        <v>36.22</v>
      </c>
      <c r="Y15" s="197">
        <v>0</v>
      </c>
      <c r="Z15">
        <v>0</v>
      </c>
      <c r="AA15" s="197">
        <v>8</v>
      </c>
      <c r="AB15" s="197">
        <v>0</v>
      </c>
      <c r="AC15" s="197">
        <v>0</v>
      </c>
      <c r="AD15" s="197">
        <v>0</v>
      </c>
      <c r="AE15" s="197">
        <v>24.77</v>
      </c>
      <c r="AF15" s="197">
        <v>0</v>
      </c>
      <c r="AG15" s="197">
        <v>0</v>
      </c>
      <c r="AH15" s="197">
        <v>0</v>
      </c>
      <c r="AI15" s="197">
        <v>45.67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68.319999999999993</v>
      </c>
      <c r="AQ15" s="197">
        <v>18.829999999999998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159.52000000000001</v>
      </c>
      <c r="L16" s="197">
        <v>44.6</v>
      </c>
      <c r="M16" s="197">
        <v>0</v>
      </c>
      <c r="N16" s="197">
        <v>14.23</v>
      </c>
      <c r="O16" s="197">
        <v>48.7</v>
      </c>
      <c r="P16" s="197">
        <v>49.58</v>
      </c>
      <c r="Q16" s="197">
        <v>4.91</v>
      </c>
      <c r="R16" s="197">
        <v>10.41</v>
      </c>
      <c r="S16" s="197">
        <v>6.48</v>
      </c>
      <c r="T16" s="197">
        <v>0</v>
      </c>
      <c r="U16" s="197">
        <v>185.28</v>
      </c>
      <c r="V16" s="197">
        <v>5.09</v>
      </c>
      <c r="W16" s="197">
        <v>8.94</v>
      </c>
      <c r="X16" s="197">
        <v>36.22</v>
      </c>
      <c r="Y16" s="197">
        <v>0</v>
      </c>
      <c r="Z16">
        <v>0</v>
      </c>
      <c r="AA16" s="197">
        <v>8</v>
      </c>
      <c r="AB16" s="197">
        <v>0</v>
      </c>
      <c r="AC16" s="197">
        <v>0</v>
      </c>
      <c r="AD16" s="197">
        <v>0</v>
      </c>
      <c r="AE16" s="197">
        <v>24.77</v>
      </c>
      <c r="AF16" s="197">
        <v>0</v>
      </c>
      <c r="AG16" s="197">
        <v>0</v>
      </c>
      <c r="AH16" s="197">
        <v>0</v>
      </c>
      <c r="AI16" s="197">
        <v>45.67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68.319999999999993</v>
      </c>
      <c r="AQ16" s="197">
        <v>18.829999999999998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159.52000000000001</v>
      </c>
      <c r="L17" s="197">
        <v>44.6</v>
      </c>
      <c r="M17" s="197">
        <v>0</v>
      </c>
      <c r="N17" s="197">
        <v>14.23</v>
      </c>
      <c r="O17" s="197">
        <v>48.7</v>
      </c>
      <c r="P17" s="197">
        <v>49.58</v>
      </c>
      <c r="Q17" s="197">
        <v>4.91</v>
      </c>
      <c r="R17" s="197">
        <v>10.41</v>
      </c>
      <c r="S17" s="197">
        <v>6.48</v>
      </c>
      <c r="T17" s="197">
        <v>0</v>
      </c>
      <c r="U17" s="197">
        <v>185.28</v>
      </c>
      <c r="V17" s="197">
        <v>5.09</v>
      </c>
      <c r="W17" s="197">
        <v>8.94</v>
      </c>
      <c r="X17" s="197">
        <v>36.22</v>
      </c>
      <c r="Y17" s="197">
        <v>0</v>
      </c>
      <c r="Z17">
        <v>0</v>
      </c>
      <c r="AA17" s="197">
        <v>8</v>
      </c>
      <c r="AB17" s="197">
        <v>0</v>
      </c>
      <c r="AC17" s="197">
        <v>0</v>
      </c>
      <c r="AD17" s="197">
        <v>0</v>
      </c>
      <c r="AE17" s="197">
        <v>24.77</v>
      </c>
      <c r="AF17" s="197">
        <v>0</v>
      </c>
      <c r="AG17" s="197">
        <v>0</v>
      </c>
      <c r="AH17" s="197">
        <v>0</v>
      </c>
      <c r="AI17" s="197">
        <v>45.67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68.319999999999993</v>
      </c>
      <c r="AQ17" s="197">
        <v>18.829999999999998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159.52000000000001</v>
      </c>
      <c r="L18" s="197">
        <v>44.6</v>
      </c>
      <c r="M18" s="197">
        <v>0</v>
      </c>
      <c r="N18" s="197">
        <v>14.23</v>
      </c>
      <c r="O18" s="197">
        <v>48.7</v>
      </c>
      <c r="P18" s="197">
        <v>49.58</v>
      </c>
      <c r="Q18" s="197">
        <v>1.93</v>
      </c>
      <c r="R18" s="197">
        <v>10.41</v>
      </c>
      <c r="S18" s="197">
        <v>2.9</v>
      </c>
      <c r="T18" s="197">
        <v>0</v>
      </c>
      <c r="U18" s="197">
        <v>185.28</v>
      </c>
      <c r="V18" s="197">
        <v>5.09</v>
      </c>
      <c r="W18" s="197">
        <v>8.94</v>
      </c>
      <c r="X18" s="197">
        <v>36.22</v>
      </c>
      <c r="Y18" s="197">
        <v>0</v>
      </c>
      <c r="Z18">
        <v>0</v>
      </c>
      <c r="AA18" s="197">
        <v>8</v>
      </c>
      <c r="AB18" s="197">
        <v>0</v>
      </c>
      <c r="AC18" s="197">
        <v>0</v>
      </c>
      <c r="AD18" s="197">
        <v>0</v>
      </c>
      <c r="AE18" s="197">
        <v>24.77</v>
      </c>
      <c r="AF18" s="197">
        <v>0</v>
      </c>
      <c r="AG18" s="197">
        <v>0</v>
      </c>
      <c r="AH18" s="197">
        <v>0</v>
      </c>
      <c r="AI18" s="197">
        <v>45.67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68.319999999999993</v>
      </c>
      <c r="AQ18" s="197">
        <v>18.829999999999998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78.959999999999994</v>
      </c>
      <c r="L19" s="197">
        <v>32.01</v>
      </c>
      <c r="M19" s="197">
        <v>0</v>
      </c>
      <c r="N19" s="197">
        <v>14.23</v>
      </c>
      <c r="O19" s="197">
        <v>48.7</v>
      </c>
      <c r="P19" s="197">
        <v>49.58</v>
      </c>
      <c r="Q19" s="197">
        <v>1.93</v>
      </c>
      <c r="R19" s="197">
        <v>10.41</v>
      </c>
      <c r="S19" s="197">
        <v>2.9</v>
      </c>
      <c r="T19" s="197">
        <v>0</v>
      </c>
      <c r="U19" s="197">
        <v>185.28</v>
      </c>
      <c r="V19" s="197">
        <v>5.09</v>
      </c>
      <c r="W19" s="197">
        <v>8.94</v>
      </c>
      <c r="X19" s="197">
        <v>36.22</v>
      </c>
      <c r="Y19" s="197">
        <v>0</v>
      </c>
      <c r="Z19">
        <v>0</v>
      </c>
      <c r="AA19" s="197">
        <v>8</v>
      </c>
      <c r="AB19" s="197">
        <v>0</v>
      </c>
      <c r="AC19" s="197">
        <v>0</v>
      </c>
      <c r="AD19" s="197">
        <v>0</v>
      </c>
      <c r="AE19" s="197">
        <v>24.77</v>
      </c>
      <c r="AF19" s="197">
        <v>0</v>
      </c>
      <c r="AG19" s="197">
        <v>0</v>
      </c>
      <c r="AH19" s="197">
        <v>0</v>
      </c>
      <c r="AI19" s="197">
        <v>48.53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68.319999999999993</v>
      </c>
      <c r="AQ19" s="197">
        <v>18.829999999999998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142.63999999999999</v>
      </c>
      <c r="L20" s="197">
        <v>44.88</v>
      </c>
      <c r="M20" s="197">
        <v>0</v>
      </c>
      <c r="N20" s="197">
        <v>14.23</v>
      </c>
      <c r="O20" s="197">
        <v>48.7</v>
      </c>
      <c r="P20" s="197">
        <v>49.58</v>
      </c>
      <c r="Q20" s="197">
        <v>1.93</v>
      </c>
      <c r="R20" s="197">
        <v>10.41</v>
      </c>
      <c r="S20" s="197">
        <v>2.9</v>
      </c>
      <c r="T20" s="197">
        <v>0</v>
      </c>
      <c r="U20" s="197">
        <v>185.28</v>
      </c>
      <c r="V20" s="197">
        <v>5.09</v>
      </c>
      <c r="W20" s="197">
        <v>8.94</v>
      </c>
      <c r="X20" s="197">
        <v>36.22</v>
      </c>
      <c r="Y20" s="197">
        <v>0</v>
      </c>
      <c r="Z20">
        <v>0</v>
      </c>
      <c r="AA20" s="197">
        <v>8</v>
      </c>
      <c r="AB20" s="197">
        <v>0</v>
      </c>
      <c r="AC20" s="197">
        <v>0</v>
      </c>
      <c r="AD20" s="197">
        <v>0</v>
      </c>
      <c r="AE20" s="197">
        <v>24.77</v>
      </c>
      <c r="AF20" s="197">
        <v>0</v>
      </c>
      <c r="AG20" s="197">
        <v>0</v>
      </c>
      <c r="AH20" s="197">
        <v>0</v>
      </c>
      <c r="AI20" s="197">
        <v>48.53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68.319999999999993</v>
      </c>
      <c r="AQ20" s="197">
        <v>18.829999999999998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159.52000000000001</v>
      </c>
      <c r="L21" s="197">
        <v>46.14</v>
      </c>
      <c r="M21" s="197">
        <v>0</v>
      </c>
      <c r="N21" s="197">
        <v>14.23</v>
      </c>
      <c r="O21" s="197">
        <v>48.7</v>
      </c>
      <c r="P21" s="197">
        <v>49.58</v>
      </c>
      <c r="Q21" s="197">
        <v>1.93</v>
      </c>
      <c r="R21" s="197">
        <v>10.41</v>
      </c>
      <c r="S21" s="197">
        <v>2.9</v>
      </c>
      <c r="T21" s="197">
        <v>0</v>
      </c>
      <c r="U21" s="197">
        <v>185.28</v>
      </c>
      <c r="V21" s="197">
        <v>5.09</v>
      </c>
      <c r="W21" s="197">
        <v>8.94</v>
      </c>
      <c r="X21" s="197">
        <v>36.22</v>
      </c>
      <c r="Y21" s="197">
        <v>0</v>
      </c>
      <c r="Z21">
        <v>0</v>
      </c>
      <c r="AA21" s="197">
        <v>8.1</v>
      </c>
      <c r="AB21" s="197">
        <v>0</v>
      </c>
      <c r="AC21" s="197">
        <v>0</v>
      </c>
      <c r="AD21" s="197">
        <v>0</v>
      </c>
      <c r="AE21" s="197">
        <v>25.3</v>
      </c>
      <c r="AF21" s="197">
        <v>0</v>
      </c>
      <c r="AG21" s="197">
        <v>0</v>
      </c>
      <c r="AH21" s="197">
        <v>0</v>
      </c>
      <c r="AI21" s="197">
        <v>48.53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68.319999999999993</v>
      </c>
      <c r="AQ21" s="197">
        <v>18.829999999999998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159.52000000000001</v>
      </c>
      <c r="L22" s="197">
        <v>46.14</v>
      </c>
      <c r="M22" s="197">
        <v>0</v>
      </c>
      <c r="N22" s="197">
        <v>14.23</v>
      </c>
      <c r="O22" s="197">
        <v>48.7</v>
      </c>
      <c r="P22" s="197">
        <v>49.58</v>
      </c>
      <c r="Q22" s="197">
        <v>1.93</v>
      </c>
      <c r="R22" s="197">
        <v>10.41</v>
      </c>
      <c r="S22" s="197">
        <v>2.9</v>
      </c>
      <c r="T22" s="197">
        <v>0</v>
      </c>
      <c r="U22" s="197">
        <v>185.28</v>
      </c>
      <c r="V22" s="197">
        <v>5.09</v>
      </c>
      <c r="W22" s="197">
        <v>8.94</v>
      </c>
      <c r="X22" s="197">
        <v>36.22</v>
      </c>
      <c r="Y22" s="197">
        <v>0</v>
      </c>
      <c r="Z22">
        <v>0</v>
      </c>
      <c r="AA22" s="197">
        <v>8.1</v>
      </c>
      <c r="AB22" s="197">
        <v>0</v>
      </c>
      <c r="AC22" s="197">
        <v>0</v>
      </c>
      <c r="AD22" s="197">
        <v>0</v>
      </c>
      <c r="AE22" s="197">
        <v>25.3</v>
      </c>
      <c r="AF22" s="197">
        <v>0</v>
      </c>
      <c r="AG22" s="197">
        <v>0</v>
      </c>
      <c r="AH22" s="197">
        <v>0</v>
      </c>
      <c r="AI22" s="197">
        <v>48.53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68.319999999999993</v>
      </c>
      <c r="AQ22" s="197">
        <v>18.829999999999998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159.52000000000001</v>
      </c>
      <c r="L23" s="197">
        <v>45.58</v>
      </c>
      <c r="M23" s="197">
        <v>0</v>
      </c>
      <c r="N23" s="197">
        <v>14.23</v>
      </c>
      <c r="O23" s="197">
        <v>48.7</v>
      </c>
      <c r="P23" s="197">
        <v>49.58</v>
      </c>
      <c r="Q23" s="197">
        <v>1.93</v>
      </c>
      <c r="R23" s="197">
        <v>10.41</v>
      </c>
      <c r="S23" s="197">
        <v>2.9</v>
      </c>
      <c r="T23" s="197">
        <v>0</v>
      </c>
      <c r="U23" s="197">
        <v>185.28</v>
      </c>
      <c r="V23" s="197">
        <v>5.09</v>
      </c>
      <c r="W23" s="197">
        <v>8.94</v>
      </c>
      <c r="X23" s="197">
        <v>36.22</v>
      </c>
      <c r="Y23" s="197">
        <v>0</v>
      </c>
      <c r="Z23">
        <v>0</v>
      </c>
      <c r="AA23" s="197">
        <v>8.1</v>
      </c>
      <c r="AB23" s="197">
        <v>0</v>
      </c>
      <c r="AC23" s="197">
        <v>0</v>
      </c>
      <c r="AD23" s="197">
        <v>0</v>
      </c>
      <c r="AE23" s="197">
        <v>25.3</v>
      </c>
      <c r="AF23" s="197">
        <v>0</v>
      </c>
      <c r="AG23" s="197">
        <v>0</v>
      </c>
      <c r="AH23" s="197">
        <v>0</v>
      </c>
      <c r="AI23" s="197">
        <v>45.67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68.319999999999993</v>
      </c>
      <c r="AQ23" s="197">
        <v>18.829999999999998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159.52000000000001</v>
      </c>
      <c r="L24" s="197">
        <v>44.6</v>
      </c>
      <c r="M24" s="197">
        <v>0</v>
      </c>
      <c r="N24" s="197">
        <v>14.23</v>
      </c>
      <c r="O24" s="197">
        <v>48.7</v>
      </c>
      <c r="P24" s="197">
        <v>49.58</v>
      </c>
      <c r="Q24" s="197">
        <v>1.93</v>
      </c>
      <c r="R24" s="197">
        <v>10.31</v>
      </c>
      <c r="S24" s="197">
        <v>2.9</v>
      </c>
      <c r="T24" s="197">
        <v>0</v>
      </c>
      <c r="U24" s="197">
        <v>185.28</v>
      </c>
      <c r="V24" s="197">
        <v>5.09</v>
      </c>
      <c r="W24" s="197">
        <v>8.94</v>
      </c>
      <c r="X24" s="197">
        <v>36.22</v>
      </c>
      <c r="Y24" s="197">
        <v>0</v>
      </c>
      <c r="Z24">
        <v>0</v>
      </c>
      <c r="AA24" s="197">
        <v>8.1</v>
      </c>
      <c r="AB24" s="197">
        <v>0</v>
      </c>
      <c r="AC24" s="197">
        <v>0</v>
      </c>
      <c r="AD24" s="197">
        <v>0</v>
      </c>
      <c r="AE24" s="197">
        <v>25.3</v>
      </c>
      <c r="AF24" s="197">
        <v>0</v>
      </c>
      <c r="AG24" s="197">
        <v>0</v>
      </c>
      <c r="AH24" s="197">
        <v>0</v>
      </c>
      <c r="AI24" s="197">
        <v>45.67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68.319999999999993</v>
      </c>
      <c r="AQ24" s="197">
        <v>18.829999999999998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159.52000000000001</v>
      </c>
      <c r="L25" s="197">
        <v>44.6</v>
      </c>
      <c r="M25" s="197">
        <v>0</v>
      </c>
      <c r="N25" s="197">
        <v>14.23</v>
      </c>
      <c r="O25" s="197">
        <v>48.7</v>
      </c>
      <c r="P25" s="197">
        <v>49.58</v>
      </c>
      <c r="Q25" s="197">
        <v>4.9000000000000004</v>
      </c>
      <c r="R25" s="197">
        <v>10.41</v>
      </c>
      <c r="S25" s="197">
        <v>6.48</v>
      </c>
      <c r="T25" s="197">
        <v>0</v>
      </c>
      <c r="U25" s="197">
        <v>191.35</v>
      </c>
      <c r="V25" s="197">
        <v>5.09</v>
      </c>
      <c r="W25" s="197">
        <v>8.94</v>
      </c>
      <c r="X25" s="197">
        <v>36.22</v>
      </c>
      <c r="Y25" s="197">
        <v>0</v>
      </c>
      <c r="Z25">
        <v>0</v>
      </c>
      <c r="AA25" s="197">
        <v>8.1</v>
      </c>
      <c r="AB25" s="197">
        <v>0</v>
      </c>
      <c r="AC25" s="197">
        <v>0</v>
      </c>
      <c r="AD25" s="197">
        <v>0</v>
      </c>
      <c r="AE25" s="197">
        <v>25.3</v>
      </c>
      <c r="AF25" s="197">
        <v>0</v>
      </c>
      <c r="AG25" s="197">
        <v>0</v>
      </c>
      <c r="AH25" s="197">
        <v>0</v>
      </c>
      <c r="AI25" s="197">
        <v>54.54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68.319999999999993</v>
      </c>
      <c r="AQ25" s="197">
        <v>18.829999999999998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159.52000000000001</v>
      </c>
      <c r="L26" s="197">
        <v>44.6</v>
      </c>
      <c r="M26" s="197">
        <v>0</v>
      </c>
      <c r="N26" s="197">
        <v>14.23</v>
      </c>
      <c r="O26" s="197">
        <v>48.7</v>
      </c>
      <c r="P26" s="197">
        <v>49.58</v>
      </c>
      <c r="Q26" s="197">
        <v>4.91</v>
      </c>
      <c r="R26" s="197">
        <v>10.41</v>
      </c>
      <c r="S26" s="197">
        <v>6.48</v>
      </c>
      <c r="T26" s="197">
        <v>0</v>
      </c>
      <c r="U26" s="197">
        <v>199.17</v>
      </c>
      <c r="V26" s="197">
        <v>5.09</v>
      </c>
      <c r="W26" s="197">
        <v>8.94</v>
      </c>
      <c r="X26" s="197">
        <v>36.22</v>
      </c>
      <c r="Y26" s="197">
        <v>0</v>
      </c>
      <c r="Z26">
        <v>0</v>
      </c>
      <c r="AA26" s="197">
        <v>8.1</v>
      </c>
      <c r="AB26" s="197">
        <v>0</v>
      </c>
      <c r="AC26" s="197">
        <v>0</v>
      </c>
      <c r="AD26" s="197">
        <v>0</v>
      </c>
      <c r="AE26" s="197">
        <v>25.3</v>
      </c>
      <c r="AF26" s="197">
        <v>0</v>
      </c>
      <c r="AG26" s="197">
        <v>0</v>
      </c>
      <c r="AH26" s="197">
        <v>0</v>
      </c>
      <c r="AI26" s="197">
        <v>54.54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68.319999999999993</v>
      </c>
      <c r="AQ26" s="197">
        <v>18.829999999999998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159.52000000000001</v>
      </c>
      <c r="L27" s="197">
        <v>44.6</v>
      </c>
      <c r="M27" s="197">
        <v>0</v>
      </c>
      <c r="N27" s="197">
        <v>14.23</v>
      </c>
      <c r="O27" s="197">
        <v>48.7</v>
      </c>
      <c r="P27" s="197">
        <v>49.58</v>
      </c>
      <c r="Q27" s="197">
        <v>4.91</v>
      </c>
      <c r="R27" s="197">
        <v>10.41</v>
      </c>
      <c r="S27" s="197">
        <v>6.48</v>
      </c>
      <c r="T27" s="197">
        <v>0</v>
      </c>
      <c r="U27" s="197">
        <v>204.39</v>
      </c>
      <c r="V27" s="197">
        <v>5.09</v>
      </c>
      <c r="W27" s="197">
        <v>8.94</v>
      </c>
      <c r="X27" s="197">
        <v>36.22</v>
      </c>
      <c r="Y27" s="197">
        <v>0</v>
      </c>
      <c r="Z27">
        <v>0</v>
      </c>
      <c r="AA27" s="197">
        <v>8.1</v>
      </c>
      <c r="AB27" s="197">
        <v>0</v>
      </c>
      <c r="AC27" s="197">
        <v>0</v>
      </c>
      <c r="AD27" s="197">
        <v>0</v>
      </c>
      <c r="AE27" s="197">
        <v>25.3</v>
      </c>
      <c r="AF27" s="197">
        <v>0</v>
      </c>
      <c r="AG27" s="197">
        <v>0</v>
      </c>
      <c r="AH27" s="197">
        <v>0</v>
      </c>
      <c r="AI27" s="197">
        <v>54.54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68.319999999999993</v>
      </c>
      <c r="AQ27" s="197">
        <v>18.829999999999998</v>
      </c>
      <c r="AR27" s="197">
        <v>0.28000000000000003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159.52000000000001</v>
      </c>
      <c r="L28" s="197">
        <v>44.6</v>
      </c>
      <c r="M28" s="197">
        <v>0</v>
      </c>
      <c r="N28" s="197">
        <v>14.23</v>
      </c>
      <c r="O28" s="197">
        <v>48.7</v>
      </c>
      <c r="P28" s="197">
        <v>49.58</v>
      </c>
      <c r="Q28" s="197">
        <v>4.91</v>
      </c>
      <c r="R28" s="197">
        <v>10.41</v>
      </c>
      <c r="S28" s="197">
        <v>6.48</v>
      </c>
      <c r="T28" s="197">
        <v>0</v>
      </c>
      <c r="U28" s="197">
        <v>208.19</v>
      </c>
      <c r="V28" s="197">
        <v>5.09</v>
      </c>
      <c r="W28" s="197">
        <v>8.94</v>
      </c>
      <c r="X28" s="197">
        <v>36.22</v>
      </c>
      <c r="Y28" s="197">
        <v>0</v>
      </c>
      <c r="Z28">
        <v>0</v>
      </c>
      <c r="AA28" s="197">
        <v>8.1</v>
      </c>
      <c r="AB28" s="197">
        <v>0</v>
      </c>
      <c r="AC28" s="197">
        <v>0</v>
      </c>
      <c r="AD28" s="197">
        <v>0</v>
      </c>
      <c r="AE28" s="197">
        <v>25.3</v>
      </c>
      <c r="AF28" s="197">
        <v>0</v>
      </c>
      <c r="AG28" s="197">
        <v>0</v>
      </c>
      <c r="AH28" s="197">
        <v>0</v>
      </c>
      <c r="AI28" s="197">
        <v>54.54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68.319999999999993</v>
      </c>
      <c r="AQ28" s="197">
        <v>18.829999999999998</v>
      </c>
      <c r="AR28" s="197">
        <v>1.1299999999999999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159.52000000000001</v>
      </c>
      <c r="L29" s="197">
        <v>44.6</v>
      </c>
      <c r="M29" s="197">
        <v>0</v>
      </c>
      <c r="N29" s="197">
        <v>14.23</v>
      </c>
      <c r="O29" s="197">
        <v>48.7</v>
      </c>
      <c r="P29" s="197">
        <v>49.58</v>
      </c>
      <c r="Q29" s="197">
        <v>4.91</v>
      </c>
      <c r="R29" s="197">
        <v>10.41</v>
      </c>
      <c r="S29" s="197">
        <v>6.48</v>
      </c>
      <c r="T29" s="197">
        <v>0</v>
      </c>
      <c r="U29" s="197">
        <v>211.98</v>
      </c>
      <c r="V29" s="197">
        <v>5.09</v>
      </c>
      <c r="W29" s="197">
        <v>8.94</v>
      </c>
      <c r="X29" s="197">
        <v>36.22</v>
      </c>
      <c r="Y29" s="197">
        <v>0</v>
      </c>
      <c r="Z29">
        <v>0</v>
      </c>
      <c r="AA29" s="197">
        <v>8.1</v>
      </c>
      <c r="AB29" s="197">
        <v>0</v>
      </c>
      <c r="AC29" s="197">
        <v>0</v>
      </c>
      <c r="AD29" s="197">
        <v>0</v>
      </c>
      <c r="AE29" s="197">
        <v>25.3</v>
      </c>
      <c r="AF29" s="197">
        <v>0</v>
      </c>
      <c r="AG29" s="197">
        <v>0</v>
      </c>
      <c r="AH29" s="197">
        <v>0</v>
      </c>
      <c r="AI29" s="197">
        <v>54.54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68.319999999999993</v>
      </c>
      <c r="AQ29" s="197">
        <v>18.829999999999998</v>
      </c>
      <c r="AR29" s="197">
        <v>3.38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159.52000000000001</v>
      </c>
      <c r="L30" s="197">
        <v>44.6</v>
      </c>
      <c r="M30" s="197">
        <v>0</v>
      </c>
      <c r="N30" s="197">
        <v>14.23</v>
      </c>
      <c r="O30" s="197">
        <v>48.7</v>
      </c>
      <c r="P30" s="197">
        <v>49.58</v>
      </c>
      <c r="Q30" s="197">
        <v>4.91</v>
      </c>
      <c r="R30" s="197">
        <v>10.41</v>
      </c>
      <c r="S30" s="197">
        <v>6.48</v>
      </c>
      <c r="T30" s="197">
        <v>0</v>
      </c>
      <c r="U30" s="197">
        <v>215.78</v>
      </c>
      <c r="V30" s="197">
        <v>5.09</v>
      </c>
      <c r="W30" s="197">
        <v>8.94</v>
      </c>
      <c r="X30" s="197">
        <v>36.22</v>
      </c>
      <c r="Y30" s="197">
        <v>0</v>
      </c>
      <c r="Z30">
        <v>0</v>
      </c>
      <c r="AA30" s="197">
        <v>8.1</v>
      </c>
      <c r="AB30" s="197">
        <v>0</v>
      </c>
      <c r="AC30" s="197">
        <v>0</v>
      </c>
      <c r="AD30" s="197">
        <v>0</v>
      </c>
      <c r="AE30" s="197">
        <v>25.3</v>
      </c>
      <c r="AF30" s="197">
        <v>0</v>
      </c>
      <c r="AG30" s="197">
        <v>0</v>
      </c>
      <c r="AH30" s="197">
        <v>0</v>
      </c>
      <c r="AI30" s="197">
        <v>54.54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68.319999999999993</v>
      </c>
      <c r="AQ30" s="197">
        <v>18.829999999999998</v>
      </c>
      <c r="AR30" s="197">
        <v>11.11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159.52000000000001</v>
      </c>
      <c r="L31" s="197">
        <v>44.6</v>
      </c>
      <c r="M31" s="197">
        <v>0</v>
      </c>
      <c r="N31" s="197">
        <v>14.23</v>
      </c>
      <c r="O31" s="197">
        <v>48.7</v>
      </c>
      <c r="P31" s="197">
        <v>49.58</v>
      </c>
      <c r="Q31" s="197">
        <v>4.91</v>
      </c>
      <c r="R31" s="197">
        <v>10.41</v>
      </c>
      <c r="S31" s="197">
        <v>6.48</v>
      </c>
      <c r="T31" s="197">
        <v>0</v>
      </c>
      <c r="U31" s="197">
        <v>219.57</v>
      </c>
      <c r="V31" s="197">
        <v>5.09</v>
      </c>
      <c r="W31" s="197">
        <v>8.94</v>
      </c>
      <c r="X31" s="197">
        <v>36.22</v>
      </c>
      <c r="Y31" s="197">
        <v>0</v>
      </c>
      <c r="Z31">
        <v>0</v>
      </c>
      <c r="AA31" s="197">
        <v>8.1</v>
      </c>
      <c r="AB31" s="197">
        <v>0</v>
      </c>
      <c r="AC31" s="197">
        <v>0</v>
      </c>
      <c r="AD31" s="197">
        <v>0</v>
      </c>
      <c r="AE31" s="197">
        <v>25.3</v>
      </c>
      <c r="AF31" s="197">
        <v>0</v>
      </c>
      <c r="AG31" s="197">
        <v>0</v>
      </c>
      <c r="AH31" s="197">
        <v>0</v>
      </c>
      <c r="AI31" s="197">
        <v>54.54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68.319999999999993</v>
      </c>
      <c r="AQ31" s="197">
        <v>18.829999999999998</v>
      </c>
      <c r="AR31" s="197">
        <v>20.73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159.52000000000001</v>
      </c>
      <c r="L32" s="197">
        <v>44.6</v>
      </c>
      <c r="M32" s="197">
        <v>0</v>
      </c>
      <c r="N32" s="197">
        <v>14.23</v>
      </c>
      <c r="O32" s="197">
        <v>48.7</v>
      </c>
      <c r="P32" s="197">
        <v>49.58</v>
      </c>
      <c r="Q32" s="197">
        <v>4.91</v>
      </c>
      <c r="R32" s="197">
        <v>10.41</v>
      </c>
      <c r="S32" s="197">
        <v>6.48</v>
      </c>
      <c r="T32" s="197">
        <v>0</v>
      </c>
      <c r="U32" s="197">
        <v>223.37</v>
      </c>
      <c r="V32" s="197">
        <v>5.09</v>
      </c>
      <c r="W32" s="197">
        <v>8.94</v>
      </c>
      <c r="X32" s="197">
        <v>36.22</v>
      </c>
      <c r="Y32" s="197">
        <v>0</v>
      </c>
      <c r="Z32">
        <v>0</v>
      </c>
      <c r="AA32" s="197">
        <v>8.1</v>
      </c>
      <c r="AB32" s="197">
        <v>0</v>
      </c>
      <c r="AC32" s="197">
        <v>0</v>
      </c>
      <c r="AD32" s="197">
        <v>0</v>
      </c>
      <c r="AE32" s="197">
        <v>25.3</v>
      </c>
      <c r="AF32" s="197">
        <v>0</v>
      </c>
      <c r="AG32" s="197">
        <v>0</v>
      </c>
      <c r="AH32" s="197">
        <v>0</v>
      </c>
      <c r="AI32" s="197">
        <v>54.54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68.319999999999993</v>
      </c>
      <c r="AQ32" s="197">
        <v>18.829999999999998</v>
      </c>
      <c r="AR32" s="197">
        <v>22.72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161.61000000000001</v>
      </c>
      <c r="L33" s="197">
        <v>44.6</v>
      </c>
      <c r="M33" s="197">
        <v>0</v>
      </c>
      <c r="N33" s="197">
        <v>14.23</v>
      </c>
      <c r="O33" s="197">
        <v>48.7</v>
      </c>
      <c r="P33" s="197">
        <v>49.58</v>
      </c>
      <c r="Q33" s="197">
        <v>4.91</v>
      </c>
      <c r="R33" s="197">
        <v>10.41</v>
      </c>
      <c r="S33" s="197">
        <v>6.7</v>
      </c>
      <c r="T33" s="197">
        <v>0</v>
      </c>
      <c r="U33" s="197">
        <v>227.16</v>
      </c>
      <c r="V33" s="197">
        <v>5.09</v>
      </c>
      <c r="W33" s="197">
        <v>8.94</v>
      </c>
      <c r="X33" s="197">
        <v>36.22</v>
      </c>
      <c r="Y33" s="197">
        <v>0</v>
      </c>
      <c r="Z33">
        <v>0</v>
      </c>
      <c r="AA33" s="197">
        <v>8.1</v>
      </c>
      <c r="AB33" s="197">
        <v>0</v>
      </c>
      <c r="AC33" s="197">
        <v>0</v>
      </c>
      <c r="AD33" s="197">
        <v>0</v>
      </c>
      <c r="AE33" s="197">
        <v>25.3</v>
      </c>
      <c r="AF33" s="197">
        <v>0</v>
      </c>
      <c r="AG33" s="197">
        <v>0</v>
      </c>
      <c r="AH33" s="197">
        <v>0</v>
      </c>
      <c r="AI33" s="197">
        <v>45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68.319999999999993</v>
      </c>
      <c r="AQ33" s="197">
        <v>18.829999999999998</v>
      </c>
      <c r="AR33" s="197">
        <v>22.75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159.52000000000001</v>
      </c>
      <c r="L34" s="197">
        <v>44.6</v>
      </c>
      <c r="M34" s="197">
        <v>0</v>
      </c>
      <c r="N34" s="197">
        <v>14.23</v>
      </c>
      <c r="O34" s="197">
        <v>48.7</v>
      </c>
      <c r="P34" s="197">
        <v>49.58</v>
      </c>
      <c r="Q34" s="197">
        <v>4.91</v>
      </c>
      <c r="R34" s="197">
        <v>10.41</v>
      </c>
      <c r="S34" s="197">
        <v>6.48</v>
      </c>
      <c r="T34" s="197">
        <v>0</v>
      </c>
      <c r="U34" s="197">
        <v>230.96</v>
      </c>
      <c r="V34" s="197">
        <v>5.09</v>
      </c>
      <c r="W34" s="197">
        <v>8.94</v>
      </c>
      <c r="X34" s="197">
        <v>36.22</v>
      </c>
      <c r="Y34" s="197">
        <v>0</v>
      </c>
      <c r="Z34">
        <v>0</v>
      </c>
      <c r="AA34" s="197">
        <v>8.1</v>
      </c>
      <c r="AB34" s="197">
        <v>0</v>
      </c>
      <c r="AC34" s="197">
        <v>0</v>
      </c>
      <c r="AD34" s="197">
        <v>0</v>
      </c>
      <c r="AE34" s="197">
        <v>25.3</v>
      </c>
      <c r="AF34" s="197">
        <v>0</v>
      </c>
      <c r="AG34" s="197">
        <v>0</v>
      </c>
      <c r="AH34" s="197">
        <v>0</v>
      </c>
      <c r="AI34" s="197">
        <v>45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68.319999999999993</v>
      </c>
      <c r="AQ34" s="197">
        <v>18.829999999999998</v>
      </c>
      <c r="AR34" s="197">
        <v>22.75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77.33</v>
      </c>
      <c r="L35" s="197">
        <v>35.43</v>
      </c>
      <c r="M35" s="197">
        <v>0</v>
      </c>
      <c r="N35" s="197">
        <v>14.23</v>
      </c>
      <c r="O35" s="197">
        <v>48.7</v>
      </c>
      <c r="P35" s="197">
        <v>49.58</v>
      </c>
      <c r="Q35" s="197">
        <v>1.93</v>
      </c>
      <c r="R35" s="197">
        <v>10.41</v>
      </c>
      <c r="S35" s="197">
        <v>2.9</v>
      </c>
      <c r="T35" s="197">
        <v>0</v>
      </c>
      <c r="U35" s="197">
        <v>234.22</v>
      </c>
      <c r="V35" s="197">
        <v>5.09</v>
      </c>
      <c r="W35" s="197">
        <v>8.94</v>
      </c>
      <c r="X35" s="197">
        <v>36.22</v>
      </c>
      <c r="Y35" s="197">
        <v>0</v>
      </c>
      <c r="Z35">
        <v>0</v>
      </c>
      <c r="AA35" s="197">
        <v>8.1</v>
      </c>
      <c r="AB35" s="197">
        <v>0</v>
      </c>
      <c r="AC35" s="197">
        <v>0</v>
      </c>
      <c r="AD35" s="197">
        <v>0</v>
      </c>
      <c r="AE35" s="197">
        <v>24.97</v>
      </c>
      <c r="AF35" s="197">
        <v>0</v>
      </c>
      <c r="AG35" s="197">
        <v>0</v>
      </c>
      <c r="AH35" s="197">
        <v>0</v>
      </c>
      <c r="AI35" s="197">
        <v>45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68.319999999999993</v>
      </c>
      <c r="AQ35" s="197">
        <v>18.829999999999998</v>
      </c>
      <c r="AR35" s="197">
        <v>24.25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159.52000000000001</v>
      </c>
      <c r="L36" s="197">
        <v>33.979999999999997</v>
      </c>
      <c r="M36" s="197">
        <v>0</v>
      </c>
      <c r="N36" s="197">
        <v>14.23</v>
      </c>
      <c r="O36" s="197">
        <v>48.7</v>
      </c>
      <c r="P36" s="197">
        <v>49.58</v>
      </c>
      <c r="Q36" s="197">
        <v>1.93</v>
      </c>
      <c r="R36" s="197">
        <v>10.41</v>
      </c>
      <c r="S36" s="197">
        <v>2.9</v>
      </c>
      <c r="T36" s="197">
        <v>0</v>
      </c>
      <c r="U36" s="197">
        <v>234.63</v>
      </c>
      <c r="V36" s="197">
        <v>5.09</v>
      </c>
      <c r="W36" s="197">
        <v>8.94</v>
      </c>
      <c r="X36" s="197">
        <v>36.22</v>
      </c>
      <c r="Y36" s="197">
        <v>0</v>
      </c>
      <c r="Z36">
        <v>0</v>
      </c>
      <c r="AA36" s="197">
        <v>8.1</v>
      </c>
      <c r="AB36" s="197">
        <v>0</v>
      </c>
      <c r="AC36" s="197">
        <v>0</v>
      </c>
      <c r="AD36" s="197">
        <v>0</v>
      </c>
      <c r="AE36" s="197">
        <v>24.97</v>
      </c>
      <c r="AF36" s="197">
        <v>0</v>
      </c>
      <c r="AG36" s="197">
        <v>0</v>
      </c>
      <c r="AH36" s="197">
        <v>0</v>
      </c>
      <c r="AI36" s="197">
        <v>45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68.319999999999993</v>
      </c>
      <c r="AQ36" s="197">
        <v>18.829999999999998</v>
      </c>
      <c r="AR36" s="197">
        <v>24.25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88.07</v>
      </c>
      <c r="L37" s="197">
        <v>34.130000000000003</v>
      </c>
      <c r="M37" s="197">
        <v>0</v>
      </c>
      <c r="N37" s="197">
        <v>14.23</v>
      </c>
      <c r="O37" s="197">
        <v>48.7</v>
      </c>
      <c r="P37" s="197">
        <v>49.58</v>
      </c>
      <c r="Q37" s="197">
        <v>1.96</v>
      </c>
      <c r="R37" s="197">
        <v>9.08</v>
      </c>
      <c r="S37" s="197">
        <v>2.9</v>
      </c>
      <c r="T37" s="197">
        <v>0</v>
      </c>
      <c r="U37" s="197">
        <v>234.63</v>
      </c>
      <c r="V37" s="197">
        <v>5.09</v>
      </c>
      <c r="W37" s="197">
        <v>8.94</v>
      </c>
      <c r="X37" s="197">
        <v>36.22</v>
      </c>
      <c r="Y37" s="197">
        <v>0</v>
      </c>
      <c r="Z37">
        <v>0</v>
      </c>
      <c r="AA37" s="197">
        <v>8.1</v>
      </c>
      <c r="AB37" s="197">
        <v>0</v>
      </c>
      <c r="AC37" s="197">
        <v>0</v>
      </c>
      <c r="AD37" s="197">
        <v>0</v>
      </c>
      <c r="AE37" s="197">
        <v>24.97</v>
      </c>
      <c r="AF37" s="197">
        <v>0</v>
      </c>
      <c r="AG37" s="197">
        <v>0</v>
      </c>
      <c r="AH37" s="197">
        <v>0</v>
      </c>
      <c r="AI37" s="197">
        <v>47.4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68.319999999999993</v>
      </c>
      <c r="AQ37" s="197">
        <v>18.829999999999998</v>
      </c>
      <c r="AR37" s="197">
        <v>24.25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78.17</v>
      </c>
      <c r="L38" s="197">
        <v>34.130000000000003</v>
      </c>
      <c r="M38" s="197">
        <v>0</v>
      </c>
      <c r="N38" s="197">
        <v>14.23</v>
      </c>
      <c r="O38" s="197">
        <v>48.7</v>
      </c>
      <c r="P38" s="197">
        <v>49.58</v>
      </c>
      <c r="Q38" s="197">
        <v>1.93</v>
      </c>
      <c r="R38" s="197">
        <v>4.83</v>
      </c>
      <c r="S38" s="197">
        <v>3.29</v>
      </c>
      <c r="T38" s="197">
        <v>0</v>
      </c>
      <c r="U38" s="197">
        <v>234.63</v>
      </c>
      <c r="V38" s="197">
        <v>5.09</v>
      </c>
      <c r="W38" s="197">
        <v>8.94</v>
      </c>
      <c r="X38" s="197">
        <v>36.22</v>
      </c>
      <c r="Y38" s="197">
        <v>0</v>
      </c>
      <c r="Z38">
        <v>0</v>
      </c>
      <c r="AA38" s="197">
        <v>8.1</v>
      </c>
      <c r="AB38" s="197">
        <v>0</v>
      </c>
      <c r="AC38" s="197">
        <v>0</v>
      </c>
      <c r="AD38" s="197">
        <v>0</v>
      </c>
      <c r="AE38" s="197">
        <v>24.97</v>
      </c>
      <c r="AF38" s="197">
        <v>0</v>
      </c>
      <c r="AG38" s="197">
        <v>0</v>
      </c>
      <c r="AH38" s="197">
        <v>0</v>
      </c>
      <c r="AI38" s="197">
        <v>47.4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68.319999999999993</v>
      </c>
      <c r="AQ38" s="197">
        <v>18.829999999999998</v>
      </c>
      <c r="AR38" s="197">
        <v>24.25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77.33</v>
      </c>
      <c r="L39" s="197">
        <v>34.44</v>
      </c>
      <c r="M39" s="197">
        <v>0</v>
      </c>
      <c r="N39" s="197">
        <v>14.23</v>
      </c>
      <c r="O39" s="197">
        <v>48.7</v>
      </c>
      <c r="P39" s="197">
        <v>49.58</v>
      </c>
      <c r="Q39" s="197">
        <v>1.93</v>
      </c>
      <c r="R39" s="197">
        <v>4.83</v>
      </c>
      <c r="S39" s="197">
        <v>3</v>
      </c>
      <c r="T39" s="197">
        <v>0</v>
      </c>
      <c r="U39" s="197">
        <v>234.63</v>
      </c>
      <c r="V39" s="197">
        <v>5.09</v>
      </c>
      <c r="W39" s="197">
        <v>8.94</v>
      </c>
      <c r="X39" s="197">
        <v>36.22</v>
      </c>
      <c r="Y39" s="197">
        <v>0</v>
      </c>
      <c r="Z39">
        <v>0</v>
      </c>
      <c r="AA39" s="197">
        <v>8.1</v>
      </c>
      <c r="AB39" s="197">
        <v>0</v>
      </c>
      <c r="AC39" s="197">
        <v>0</v>
      </c>
      <c r="AD39" s="197">
        <v>0</v>
      </c>
      <c r="AE39" s="197">
        <v>24.97</v>
      </c>
      <c r="AF39" s="197">
        <v>0</v>
      </c>
      <c r="AG39" s="197">
        <v>0</v>
      </c>
      <c r="AH39" s="197">
        <v>0</v>
      </c>
      <c r="AI39" s="197">
        <v>47.4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68.319999999999993</v>
      </c>
      <c r="AQ39" s="197">
        <v>18.829999999999998</v>
      </c>
      <c r="AR39" s="197">
        <v>24.25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77.33</v>
      </c>
      <c r="L40" s="197">
        <v>34.44</v>
      </c>
      <c r="M40" s="197">
        <v>0</v>
      </c>
      <c r="N40" s="197">
        <v>14.23</v>
      </c>
      <c r="O40" s="197">
        <v>48.7</v>
      </c>
      <c r="P40" s="197">
        <v>49.58</v>
      </c>
      <c r="Q40" s="197">
        <v>1.93</v>
      </c>
      <c r="R40" s="197">
        <v>10.41</v>
      </c>
      <c r="S40" s="197">
        <v>3</v>
      </c>
      <c r="T40" s="197">
        <v>0</v>
      </c>
      <c r="U40" s="197">
        <v>234.63</v>
      </c>
      <c r="V40" s="197">
        <v>5.09</v>
      </c>
      <c r="W40" s="197">
        <v>8.94</v>
      </c>
      <c r="X40" s="197">
        <v>36.22</v>
      </c>
      <c r="Y40" s="197">
        <v>0</v>
      </c>
      <c r="Z40">
        <v>0</v>
      </c>
      <c r="AA40" s="197">
        <v>8.1</v>
      </c>
      <c r="AB40" s="197">
        <v>0</v>
      </c>
      <c r="AC40" s="197">
        <v>0</v>
      </c>
      <c r="AD40" s="197">
        <v>0</v>
      </c>
      <c r="AE40" s="197">
        <v>24.97</v>
      </c>
      <c r="AF40" s="197">
        <v>0</v>
      </c>
      <c r="AG40" s="197">
        <v>0</v>
      </c>
      <c r="AH40" s="197">
        <v>0</v>
      </c>
      <c r="AI40" s="197">
        <v>47.4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68.319999999999993</v>
      </c>
      <c r="AQ40" s="197">
        <v>18.829999999999998</v>
      </c>
      <c r="AR40" s="197">
        <v>24.25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75.09</v>
      </c>
      <c r="L41" s="197">
        <v>34.44</v>
      </c>
      <c r="M41" s="197">
        <v>0</v>
      </c>
      <c r="N41" s="197">
        <v>14.23</v>
      </c>
      <c r="O41" s="197">
        <v>48.7</v>
      </c>
      <c r="P41" s="197">
        <v>49.58</v>
      </c>
      <c r="Q41" s="197">
        <v>1.93</v>
      </c>
      <c r="R41" s="197">
        <v>6.09</v>
      </c>
      <c r="S41" s="197">
        <v>1.93</v>
      </c>
      <c r="T41" s="197">
        <v>0</v>
      </c>
      <c r="U41" s="197">
        <v>235.51</v>
      </c>
      <c r="V41" s="197">
        <v>2.92</v>
      </c>
      <c r="W41" s="197">
        <v>10.56</v>
      </c>
      <c r="X41" s="197">
        <v>36.22</v>
      </c>
      <c r="Y41" s="197">
        <v>0</v>
      </c>
      <c r="Z41">
        <v>0</v>
      </c>
      <c r="AA41" s="197">
        <v>8.1</v>
      </c>
      <c r="AB41" s="197">
        <v>0</v>
      </c>
      <c r="AC41" s="197">
        <v>0</v>
      </c>
      <c r="AD41" s="197">
        <v>0</v>
      </c>
      <c r="AE41" s="197">
        <v>24.97</v>
      </c>
      <c r="AF41" s="197">
        <v>0</v>
      </c>
      <c r="AG41" s="197">
        <v>0</v>
      </c>
      <c r="AH41" s="197">
        <v>0</v>
      </c>
      <c r="AI41" s="197">
        <v>48.53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68.319999999999993</v>
      </c>
      <c r="AQ41" s="197">
        <v>18.829999999999998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81.99</v>
      </c>
      <c r="L42" s="197">
        <v>34.54</v>
      </c>
      <c r="M42" s="197">
        <v>0</v>
      </c>
      <c r="N42" s="197">
        <v>14.23</v>
      </c>
      <c r="O42" s="197">
        <v>48.7</v>
      </c>
      <c r="P42" s="197">
        <v>49.58</v>
      </c>
      <c r="Q42" s="197">
        <v>1.93</v>
      </c>
      <c r="R42" s="197">
        <v>4.83</v>
      </c>
      <c r="S42" s="197">
        <v>1.93</v>
      </c>
      <c r="T42" s="197">
        <v>0</v>
      </c>
      <c r="U42" s="197">
        <v>235.54</v>
      </c>
      <c r="V42" s="197">
        <v>3.07</v>
      </c>
      <c r="W42" s="197">
        <v>10.73</v>
      </c>
      <c r="X42" s="197">
        <v>36.22</v>
      </c>
      <c r="Y42" s="197">
        <v>0</v>
      </c>
      <c r="Z42">
        <v>0</v>
      </c>
      <c r="AA42" s="197">
        <v>8.1</v>
      </c>
      <c r="AB42" s="197">
        <v>0</v>
      </c>
      <c r="AC42" s="197">
        <v>0</v>
      </c>
      <c r="AD42" s="197">
        <v>0</v>
      </c>
      <c r="AE42" s="197">
        <v>24.97</v>
      </c>
      <c r="AF42" s="197">
        <v>0</v>
      </c>
      <c r="AG42" s="197">
        <v>0</v>
      </c>
      <c r="AH42" s="197">
        <v>0</v>
      </c>
      <c r="AI42" s="197">
        <v>48.53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68.319999999999993</v>
      </c>
      <c r="AQ42" s="197">
        <v>18.829999999999998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82.68</v>
      </c>
      <c r="L43" s="197">
        <v>34.54</v>
      </c>
      <c r="M43" s="197">
        <v>0</v>
      </c>
      <c r="N43" s="197">
        <v>14.23</v>
      </c>
      <c r="O43" s="197">
        <v>48.7</v>
      </c>
      <c r="P43" s="197">
        <v>49.58</v>
      </c>
      <c r="Q43" s="197">
        <v>1.93</v>
      </c>
      <c r="R43" s="197">
        <v>4.83</v>
      </c>
      <c r="S43" s="197">
        <v>1.99</v>
      </c>
      <c r="T43" s="197">
        <v>0</v>
      </c>
      <c r="U43" s="197">
        <v>235.54</v>
      </c>
      <c r="V43" s="197">
        <v>3.07</v>
      </c>
      <c r="W43" s="197">
        <v>10.73</v>
      </c>
      <c r="X43" s="197">
        <v>36.22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24.37</v>
      </c>
      <c r="AF43" s="197">
        <v>0</v>
      </c>
      <c r="AG43" s="197">
        <v>0</v>
      </c>
      <c r="AH43" s="197">
        <v>0</v>
      </c>
      <c r="AI43" s="197">
        <v>48.53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68.319999999999993</v>
      </c>
      <c r="AQ43" s="197">
        <v>18.829999999999998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74.430000000000007</v>
      </c>
      <c r="L44" s="197">
        <v>34.54</v>
      </c>
      <c r="M44" s="197">
        <v>0</v>
      </c>
      <c r="N44" s="197">
        <v>14.23</v>
      </c>
      <c r="O44" s="197">
        <v>48.7</v>
      </c>
      <c r="P44" s="197">
        <v>49.58</v>
      </c>
      <c r="Q44" s="197">
        <v>1.93</v>
      </c>
      <c r="R44" s="197">
        <v>4.83</v>
      </c>
      <c r="S44" s="197">
        <v>1.99</v>
      </c>
      <c r="T44" s="197">
        <v>0</v>
      </c>
      <c r="U44" s="197">
        <v>235.54</v>
      </c>
      <c r="V44" s="197">
        <v>3.07</v>
      </c>
      <c r="W44" s="197">
        <v>10.73</v>
      </c>
      <c r="X44" s="197">
        <v>36.22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24.37</v>
      </c>
      <c r="AF44" s="197">
        <v>0</v>
      </c>
      <c r="AG44" s="197">
        <v>0</v>
      </c>
      <c r="AH44" s="197">
        <v>0</v>
      </c>
      <c r="AI44" s="197">
        <v>48.53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68.319999999999993</v>
      </c>
      <c r="AQ44" s="197">
        <v>18.829999999999998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74.75</v>
      </c>
      <c r="L45" s="197">
        <v>23.08</v>
      </c>
      <c r="M45" s="197">
        <v>0</v>
      </c>
      <c r="N45" s="197">
        <v>14.23</v>
      </c>
      <c r="O45" s="197">
        <v>48.7</v>
      </c>
      <c r="P45" s="197">
        <v>49.58</v>
      </c>
      <c r="Q45" s="197">
        <v>1.93</v>
      </c>
      <c r="R45" s="197">
        <v>4.83</v>
      </c>
      <c r="S45" s="197">
        <v>1.93</v>
      </c>
      <c r="T45" s="197">
        <v>0</v>
      </c>
      <c r="U45" s="197">
        <v>235.54</v>
      </c>
      <c r="V45" s="197">
        <v>3.07</v>
      </c>
      <c r="W45" s="197">
        <v>10.72</v>
      </c>
      <c r="X45" s="197">
        <v>36.22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24.37</v>
      </c>
      <c r="AF45" s="197">
        <v>0</v>
      </c>
      <c r="AG45" s="197">
        <v>0</v>
      </c>
      <c r="AH45" s="197">
        <v>0</v>
      </c>
      <c r="AI45" s="197">
        <v>48.53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68.319999999999993</v>
      </c>
      <c r="AQ45" s="197">
        <v>18.829999999999998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74.75</v>
      </c>
      <c r="L46" s="197">
        <v>21.84</v>
      </c>
      <c r="M46" s="197">
        <v>0</v>
      </c>
      <c r="N46" s="197">
        <v>14.23</v>
      </c>
      <c r="O46" s="197">
        <v>48.7</v>
      </c>
      <c r="P46" s="197">
        <v>49.58</v>
      </c>
      <c r="Q46" s="197">
        <v>1.93</v>
      </c>
      <c r="R46" s="197">
        <v>4.83</v>
      </c>
      <c r="S46" s="197">
        <v>1.93</v>
      </c>
      <c r="T46" s="197">
        <v>0</v>
      </c>
      <c r="U46" s="197">
        <v>235.54</v>
      </c>
      <c r="V46" s="197">
        <v>3.07</v>
      </c>
      <c r="W46" s="197">
        <v>10.72</v>
      </c>
      <c r="X46" s="197">
        <v>36.22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24.37</v>
      </c>
      <c r="AF46" s="197">
        <v>0</v>
      </c>
      <c r="AG46" s="197">
        <v>0</v>
      </c>
      <c r="AH46" s="197">
        <v>0</v>
      </c>
      <c r="AI46" s="197">
        <v>48.53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68.319999999999993</v>
      </c>
      <c r="AQ46" s="197">
        <v>18.829999999999998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74.75</v>
      </c>
      <c r="L47" s="197">
        <v>19.329999999999998</v>
      </c>
      <c r="M47" s="197">
        <v>0</v>
      </c>
      <c r="N47" s="197">
        <v>14.23</v>
      </c>
      <c r="O47" s="197">
        <v>48.7</v>
      </c>
      <c r="P47" s="197">
        <v>49.58</v>
      </c>
      <c r="Q47" s="197">
        <v>1.93</v>
      </c>
      <c r="R47" s="197">
        <v>4.83</v>
      </c>
      <c r="S47" s="197">
        <v>1.93</v>
      </c>
      <c r="T47" s="197">
        <v>0</v>
      </c>
      <c r="U47" s="197">
        <v>235.54</v>
      </c>
      <c r="V47" s="197">
        <v>3.07</v>
      </c>
      <c r="W47" s="197">
        <v>10.72</v>
      </c>
      <c r="X47" s="197">
        <v>36.22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24.37</v>
      </c>
      <c r="AF47" s="197">
        <v>0</v>
      </c>
      <c r="AG47" s="197">
        <v>0</v>
      </c>
      <c r="AH47" s="197">
        <v>0</v>
      </c>
      <c r="AI47" s="197">
        <v>48.53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68.319999999999993</v>
      </c>
      <c r="AQ47" s="197">
        <v>18.829999999999998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74.75</v>
      </c>
      <c r="L48" s="197">
        <v>19.329999999999998</v>
      </c>
      <c r="M48" s="197">
        <v>0</v>
      </c>
      <c r="N48" s="197">
        <v>14.23</v>
      </c>
      <c r="O48" s="197">
        <v>48.7</v>
      </c>
      <c r="P48" s="197">
        <v>49.58</v>
      </c>
      <c r="Q48" s="197">
        <v>1.93</v>
      </c>
      <c r="R48" s="197">
        <v>4.83</v>
      </c>
      <c r="S48" s="197">
        <v>1.93</v>
      </c>
      <c r="T48" s="197">
        <v>0</v>
      </c>
      <c r="U48" s="197">
        <v>235.54</v>
      </c>
      <c r="V48" s="197">
        <v>3.07</v>
      </c>
      <c r="W48" s="197">
        <v>10.72</v>
      </c>
      <c r="X48" s="197">
        <v>36.22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24.37</v>
      </c>
      <c r="AF48" s="197">
        <v>0</v>
      </c>
      <c r="AG48" s="197">
        <v>0</v>
      </c>
      <c r="AH48" s="197">
        <v>0</v>
      </c>
      <c r="AI48" s="197">
        <v>48.53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68.319999999999993</v>
      </c>
      <c r="AQ48" s="197">
        <v>18.829999999999998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74.75</v>
      </c>
      <c r="L49" s="197">
        <v>19.329999999999998</v>
      </c>
      <c r="M49" s="197">
        <v>0</v>
      </c>
      <c r="N49" s="197">
        <v>14.23</v>
      </c>
      <c r="O49" s="197">
        <v>48.7</v>
      </c>
      <c r="P49" s="197">
        <v>49.58</v>
      </c>
      <c r="Q49" s="197">
        <v>1.93</v>
      </c>
      <c r="R49" s="197">
        <v>4.83</v>
      </c>
      <c r="S49" s="197">
        <v>1.93</v>
      </c>
      <c r="T49" s="197">
        <v>0</v>
      </c>
      <c r="U49" s="197">
        <v>235.54</v>
      </c>
      <c r="V49" s="197">
        <v>3.07</v>
      </c>
      <c r="W49" s="197">
        <v>10.72</v>
      </c>
      <c r="X49" s="197">
        <v>36.22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24.37</v>
      </c>
      <c r="AF49" s="197">
        <v>0</v>
      </c>
      <c r="AG49" s="197">
        <v>0</v>
      </c>
      <c r="AH49" s="197">
        <v>0</v>
      </c>
      <c r="AI49" s="197">
        <v>45.67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68.319999999999993</v>
      </c>
      <c r="AQ49" s="197">
        <v>18.829999999999998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74.75</v>
      </c>
      <c r="L50" s="197">
        <v>19.329999999999998</v>
      </c>
      <c r="M50" s="197">
        <v>0</v>
      </c>
      <c r="N50" s="197">
        <v>14.23</v>
      </c>
      <c r="O50" s="197">
        <v>48.7</v>
      </c>
      <c r="P50" s="197">
        <v>49.58</v>
      </c>
      <c r="Q50" s="197">
        <v>1.93</v>
      </c>
      <c r="R50" s="197">
        <v>4.83</v>
      </c>
      <c r="S50" s="197">
        <v>1.93</v>
      </c>
      <c r="T50" s="197">
        <v>0</v>
      </c>
      <c r="U50" s="197">
        <v>235.54</v>
      </c>
      <c r="V50" s="197">
        <v>3.07</v>
      </c>
      <c r="W50" s="197">
        <v>10.72</v>
      </c>
      <c r="X50" s="197">
        <v>36.22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24.37</v>
      </c>
      <c r="AF50" s="197">
        <v>0</v>
      </c>
      <c r="AG50" s="197">
        <v>0</v>
      </c>
      <c r="AH50" s="197">
        <v>0</v>
      </c>
      <c r="AI50" s="197">
        <v>45.67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68.319999999999993</v>
      </c>
      <c r="AQ50" s="197">
        <v>18.829999999999998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74.75</v>
      </c>
      <c r="L51" s="197">
        <v>19.329999999999998</v>
      </c>
      <c r="M51" s="197">
        <v>0</v>
      </c>
      <c r="N51" s="197">
        <v>14.23</v>
      </c>
      <c r="O51" s="197">
        <v>48.7</v>
      </c>
      <c r="P51" s="197">
        <v>49.58</v>
      </c>
      <c r="Q51" s="197">
        <v>1.93</v>
      </c>
      <c r="R51" s="197">
        <v>4.83</v>
      </c>
      <c r="S51" s="197">
        <v>1.93</v>
      </c>
      <c r="T51" s="197">
        <v>0</v>
      </c>
      <c r="U51" s="197">
        <v>235.54</v>
      </c>
      <c r="V51" s="197">
        <v>3.41</v>
      </c>
      <c r="W51" s="197">
        <v>10.73</v>
      </c>
      <c r="X51" s="197">
        <v>36.22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24.37</v>
      </c>
      <c r="AF51" s="197">
        <v>0</v>
      </c>
      <c r="AG51" s="197">
        <v>0</v>
      </c>
      <c r="AH51" s="197">
        <v>0</v>
      </c>
      <c r="AI51" s="197">
        <v>45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68.319999999999993</v>
      </c>
      <c r="AQ51" s="197">
        <v>18.829999999999998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73.8</v>
      </c>
      <c r="L52" s="197">
        <v>19.329999999999998</v>
      </c>
      <c r="M52" s="197">
        <v>0</v>
      </c>
      <c r="N52" s="197">
        <v>14.23</v>
      </c>
      <c r="O52" s="197">
        <v>48.7</v>
      </c>
      <c r="P52" s="197">
        <v>49.58</v>
      </c>
      <c r="Q52" s="197">
        <v>1.93</v>
      </c>
      <c r="R52" s="197">
        <v>4.83</v>
      </c>
      <c r="S52" s="197">
        <v>1.93</v>
      </c>
      <c r="T52" s="197">
        <v>0</v>
      </c>
      <c r="U52" s="197">
        <v>235.54</v>
      </c>
      <c r="V52" s="197">
        <v>3.41</v>
      </c>
      <c r="W52" s="197">
        <v>10.73</v>
      </c>
      <c r="X52" s="197">
        <v>36.22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24.37</v>
      </c>
      <c r="AF52" s="197">
        <v>0</v>
      </c>
      <c r="AG52" s="197">
        <v>0</v>
      </c>
      <c r="AH52" s="197">
        <v>0</v>
      </c>
      <c r="AI52" s="197">
        <v>45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68.319999999999993</v>
      </c>
      <c r="AQ52" s="197">
        <v>18.829999999999998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74.75</v>
      </c>
      <c r="L53" s="197">
        <v>19.329999999999998</v>
      </c>
      <c r="M53" s="197">
        <v>0</v>
      </c>
      <c r="N53" s="197">
        <v>14.23</v>
      </c>
      <c r="O53" s="197">
        <v>48.7</v>
      </c>
      <c r="P53" s="197">
        <v>49.58</v>
      </c>
      <c r="Q53" s="197">
        <v>1.93</v>
      </c>
      <c r="R53" s="197">
        <v>4.83</v>
      </c>
      <c r="S53" s="197">
        <v>1.93</v>
      </c>
      <c r="T53" s="197">
        <v>0</v>
      </c>
      <c r="U53" s="197">
        <v>235.54</v>
      </c>
      <c r="V53" s="197">
        <v>3.41</v>
      </c>
      <c r="W53" s="197">
        <v>10.73</v>
      </c>
      <c r="X53" s="197">
        <v>36.22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24.37</v>
      </c>
      <c r="AF53" s="197">
        <v>0</v>
      </c>
      <c r="AG53" s="197">
        <v>0</v>
      </c>
      <c r="AH53" s="197">
        <v>0</v>
      </c>
      <c r="AI53" s="197">
        <v>45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68.319999999999993</v>
      </c>
      <c r="AQ53" s="197">
        <v>18.829999999999998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74.75</v>
      </c>
      <c r="L54" s="197">
        <v>19.329999999999998</v>
      </c>
      <c r="M54" s="197">
        <v>0</v>
      </c>
      <c r="N54" s="197">
        <v>14.23</v>
      </c>
      <c r="O54" s="197">
        <v>48.7</v>
      </c>
      <c r="P54" s="197">
        <v>49.58</v>
      </c>
      <c r="Q54" s="197">
        <v>1.93</v>
      </c>
      <c r="R54" s="197">
        <v>4.83</v>
      </c>
      <c r="S54" s="197">
        <v>1.93</v>
      </c>
      <c r="T54" s="197">
        <v>0</v>
      </c>
      <c r="U54" s="197">
        <v>235.54</v>
      </c>
      <c r="V54" s="197">
        <v>3.41</v>
      </c>
      <c r="W54" s="197">
        <v>10.73</v>
      </c>
      <c r="X54" s="197">
        <v>36.22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24.37</v>
      </c>
      <c r="AF54" s="197">
        <v>0</v>
      </c>
      <c r="AG54" s="197">
        <v>0</v>
      </c>
      <c r="AH54" s="197">
        <v>0</v>
      </c>
      <c r="AI54" s="197">
        <v>45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68.319999999999993</v>
      </c>
      <c r="AQ54" s="197">
        <v>18.829999999999998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74.75</v>
      </c>
      <c r="L55" s="197">
        <v>23.91</v>
      </c>
      <c r="M55" s="197">
        <v>0</v>
      </c>
      <c r="N55" s="197">
        <v>14.23</v>
      </c>
      <c r="O55" s="197">
        <v>48.7</v>
      </c>
      <c r="P55" s="197">
        <v>49.58</v>
      </c>
      <c r="Q55" s="197">
        <v>1.93</v>
      </c>
      <c r="R55" s="197">
        <v>4.83</v>
      </c>
      <c r="S55" s="197">
        <v>1.93</v>
      </c>
      <c r="T55" s="197">
        <v>0</v>
      </c>
      <c r="U55" s="197">
        <v>235.54</v>
      </c>
      <c r="V55" s="197">
        <v>3.41</v>
      </c>
      <c r="W55" s="197">
        <v>10.73</v>
      </c>
      <c r="X55" s="197">
        <v>36.22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24.37</v>
      </c>
      <c r="AF55" s="197">
        <v>0</v>
      </c>
      <c r="AG55" s="197">
        <v>0</v>
      </c>
      <c r="AH55" s="197">
        <v>0</v>
      </c>
      <c r="AI55" s="197">
        <v>47.56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68.319999999999993</v>
      </c>
      <c r="AQ55" s="197">
        <v>18.829999999999998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74.75</v>
      </c>
      <c r="L56" s="197">
        <v>19.47</v>
      </c>
      <c r="M56" s="197">
        <v>0</v>
      </c>
      <c r="N56" s="197">
        <v>14.23</v>
      </c>
      <c r="O56" s="197">
        <v>48.7</v>
      </c>
      <c r="P56" s="197">
        <v>49.58</v>
      </c>
      <c r="Q56" s="197">
        <v>1.93</v>
      </c>
      <c r="R56" s="197">
        <v>4.83</v>
      </c>
      <c r="S56" s="197">
        <v>1.93</v>
      </c>
      <c r="T56" s="197">
        <v>0</v>
      </c>
      <c r="U56" s="197">
        <v>235.54</v>
      </c>
      <c r="V56" s="197">
        <v>3.41</v>
      </c>
      <c r="W56" s="197">
        <v>10.73</v>
      </c>
      <c r="X56" s="197">
        <v>36.22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24.37</v>
      </c>
      <c r="AF56" s="197">
        <v>0</v>
      </c>
      <c r="AG56" s="197">
        <v>0</v>
      </c>
      <c r="AH56" s="197">
        <v>0</v>
      </c>
      <c r="AI56" s="197">
        <v>47.56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68.319999999999993</v>
      </c>
      <c r="AQ56" s="197">
        <v>18.829999999999998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74.75</v>
      </c>
      <c r="L57" s="197">
        <v>19.329999999999998</v>
      </c>
      <c r="M57" s="197">
        <v>0</v>
      </c>
      <c r="N57" s="197">
        <v>14.23</v>
      </c>
      <c r="O57" s="197">
        <v>48.7</v>
      </c>
      <c r="P57" s="197">
        <v>49.58</v>
      </c>
      <c r="Q57" s="197">
        <v>1.93</v>
      </c>
      <c r="R57" s="197">
        <v>4.83</v>
      </c>
      <c r="S57" s="197">
        <v>1.93</v>
      </c>
      <c r="T57" s="197">
        <v>0</v>
      </c>
      <c r="U57" s="197">
        <v>235.54</v>
      </c>
      <c r="V57" s="197">
        <v>3.41</v>
      </c>
      <c r="W57" s="197">
        <v>10.73</v>
      </c>
      <c r="X57" s="197">
        <v>36.22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24.37</v>
      </c>
      <c r="AF57" s="197">
        <v>0</v>
      </c>
      <c r="AG57" s="197">
        <v>0</v>
      </c>
      <c r="AH57" s="197">
        <v>0</v>
      </c>
      <c r="AI57" s="197">
        <v>47.56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68.319999999999993</v>
      </c>
      <c r="AQ57" s="197">
        <v>18.829999999999998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149.86000000000001</v>
      </c>
      <c r="L58" s="197">
        <v>44.6</v>
      </c>
      <c r="M58" s="197">
        <v>0</v>
      </c>
      <c r="N58" s="197">
        <v>14.23</v>
      </c>
      <c r="O58" s="197">
        <v>48.7</v>
      </c>
      <c r="P58" s="197">
        <v>49.58</v>
      </c>
      <c r="Q58" s="197">
        <v>4.91</v>
      </c>
      <c r="R58" s="197">
        <v>10.41</v>
      </c>
      <c r="S58" s="197">
        <v>6.48</v>
      </c>
      <c r="T58" s="197">
        <v>0</v>
      </c>
      <c r="U58" s="197">
        <v>235.54</v>
      </c>
      <c r="V58" s="197">
        <v>3.41</v>
      </c>
      <c r="W58" s="197">
        <v>10.73</v>
      </c>
      <c r="X58" s="197">
        <v>36.22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24.37</v>
      </c>
      <c r="AF58" s="197">
        <v>0</v>
      </c>
      <c r="AG58" s="197">
        <v>0</v>
      </c>
      <c r="AH58" s="197">
        <v>0</v>
      </c>
      <c r="AI58" s="197">
        <v>45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68.319999999999993</v>
      </c>
      <c r="AQ58" s="197">
        <v>18.829999999999998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159.52000000000001</v>
      </c>
      <c r="L59" s="197">
        <v>44.6</v>
      </c>
      <c r="M59" s="197">
        <v>0</v>
      </c>
      <c r="N59" s="197">
        <v>14.23</v>
      </c>
      <c r="O59" s="197">
        <v>48.7</v>
      </c>
      <c r="P59" s="197">
        <v>49.58</v>
      </c>
      <c r="Q59" s="197">
        <v>4.91</v>
      </c>
      <c r="R59" s="197">
        <v>10.41</v>
      </c>
      <c r="S59" s="197">
        <v>6.48</v>
      </c>
      <c r="T59" s="197">
        <v>0</v>
      </c>
      <c r="U59" s="197">
        <v>235.54</v>
      </c>
      <c r="V59" s="197">
        <v>3.41</v>
      </c>
      <c r="W59" s="197">
        <v>10.72</v>
      </c>
      <c r="X59" s="197">
        <v>36.22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24.37</v>
      </c>
      <c r="AF59" s="197">
        <v>0</v>
      </c>
      <c r="AG59" s="197">
        <v>0</v>
      </c>
      <c r="AH59" s="197">
        <v>0</v>
      </c>
      <c r="AI59" s="197">
        <v>45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68.319999999999993</v>
      </c>
      <c r="AQ59" s="197">
        <v>18.829999999999998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159.52000000000001</v>
      </c>
      <c r="L60" s="197">
        <v>44.6</v>
      </c>
      <c r="M60" s="197">
        <v>0</v>
      </c>
      <c r="N60" s="197">
        <v>14.23</v>
      </c>
      <c r="O60" s="197">
        <v>48.7</v>
      </c>
      <c r="P60" s="197">
        <v>49.58</v>
      </c>
      <c r="Q60" s="197">
        <v>4.91</v>
      </c>
      <c r="R60" s="197">
        <v>10.41</v>
      </c>
      <c r="S60" s="197">
        <v>6.48</v>
      </c>
      <c r="T60" s="197">
        <v>0</v>
      </c>
      <c r="U60" s="197">
        <v>235.54</v>
      </c>
      <c r="V60" s="197">
        <v>3.41</v>
      </c>
      <c r="W60" s="197">
        <v>10.72</v>
      </c>
      <c r="X60" s="197">
        <v>36.22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24.37</v>
      </c>
      <c r="AF60" s="197">
        <v>0</v>
      </c>
      <c r="AG60" s="197">
        <v>0</v>
      </c>
      <c r="AH60" s="197">
        <v>0</v>
      </c>
      <c r="AI60" s="197">
        <v>45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68.319999999999993</v>
      </c>
      <c r="AQ60" s="197">
        <v>18.829999999999998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120.63</v>
      </c>
      <c r="L61" s="197">
        <v>20.11</v>
      </c>
      <c r="M61" s="197">
        <v>0</v>
      </c>
      <c r="N61" s="197">
        <v>14.23</v>
      </c>
      <c r="O61" s="197">
        <v>48.7</v>
      </c>
      <c r="P61" s="197">
        <v>49.58</v>
      </c>
      <c r="Q61" s="197">
        <v>2.0099999999999998</v>
      </c>
      <c r="R61" s="197">
        <v>10.41</v>
      </c>
      <c r="S61" s="197">
        <v>3.01</v>
      </c>
      <c r="T61" s="197">
        <v>0</v>
      </c>
      <c r="U61" s="197">
        <v>235.54</v>
      </c>
      <c r="V61" s="197">
        <v>3.41</v>
      </c>
      <c r="W61" s="197">
        <v>10.87</v>
      </c>
      <c r="X61" s="197">
        <v>36.22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24.37</v>
      </c>
      <c r="AF61" s="197">
        <v>0</v>
      </c>
      <c r="AG61" s="197">
        <v>0</v>
      </c>
      <c r="AH61" s="197">
        <v>0</v>
      </c>
      <c r="AI61" s="197">
        <v>45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68.319999999999993</v>
      </c>
      <c r="AQ61" s="197">
        <v>18.829999999999998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120.63</v>
      </c>
      <c r="L62" s="197">
        <v>20.11</v>
      </c>
      <c r="M62" s="197">
        <v>0</v>
      </c>
      <c r="N62" s="197">
        <v>14.23</v>
      </c>
      <c r="O62" s="197">
        <v>48.7</v>
      </c>
      <c r="P62" s="197">
        <v>49.58</v>
      </c>
      <c r="Q62" s="197">
        <v>2.0099999999999998</v>
      </c>
      <c r="R62" s="197">
        <v>10.41</v>
      </c>
      <c r="S62" s="197">
        <v>3.01</v>
      </c>
      <c r="T62" s="197">
        <v>0</v>
      </c>
      <c r="U62" s="197">
        <v>235.54</v>
      </c>
      <c r="V62" s="197">
        <v>3.41</v>
      </c>
      <c r="W62" s="197">
        <v>10.88</v>
      </c>
      <c r="X62" s="197">
        <v>36.22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24.37</v>
      </c>
      <c r="AF62" s="197">
        <v>0</v>
      </c>
      <c r="AG62" s="197">
        <v>0</v>
      </c>
      <c r="AH62" s="197">
        <v>0</v>
      </c>
      <c r="AI62" s="197">
        <v>45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68.319999999999993</v>
      </c>
      <c r="AQ62" s="197">
        <v>18.829999999999998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120.63</v>
      </c>
      <c r="L63" s="197">
        <v>20.8</v>
      </c>
      <c r="M63" s="197">
        <v>0</v>
      </c>
      <c r="N63" s="197">
        <v>14.23</v>
      </c>
      <c r="O63" s="197">
        <v>48.7</v>
      </c>
      <c r="P63" s="197">
        <v>49.58</v>
      </c>
      <c r="Q63" s="197">
        <v>2.0099999999999998</v>
      </c>
      <c r="R63" s="197">
        <v>10.41</v>
      </c>
      <c r="S63" s="197">
        <v>3.01</v>
      </c>
      <c r="T63" s="197">
        <v>0</v>
      </c>
      <c r="U63" s="197">
        <v>235.54</v>
      </c>
      <c r="V63" s="197">
        <v>3.41</v>
      </c>
      <c r="W63" s="197">
        <v>10.88</v>
      </c>
      <c r="X63" s="197">
        <v>36.22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24.37</v>
      </c>
      <c r="AF63" s="197">
        <v>0</v>
      </c>
      <c r="AG63" s="197">
        <v>0</v>
      </c>
      <c r="AH63" s="197">
        <v>0</v>
      </c>
      <c r="AI63" s="197">
        <v>45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68.319999999999993</v>
      </c>
      <c r="AQ63" s="197">
        <v>18.829999999999998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120.63</v>
      </c>
      <c r="L64" s="197">
        <v>20.8</v>
      </c>
      <c r="M64" s="197">
        <v>0</v>
      </c>
      <c r="N64" s="197">
        <v>14.23</v>
      </c>
      <c r="O64" s="197">
        <v>48.7</v>
      </c>
      <c r="P64" s="197">
        <v>49.58</v>
      </c>
      <c r="Q64" s="197">
        <v>2.0099999999999998</v>
      </c>
      <c r="R64" s="197">
        <v>10.41</v>
      </c>
      <c r="S64" s="197">
        <v>3.01</v>
      </c>
      <c r="T64" s="197">
        <v>0</v>
      </c>
      <c r="U64" s="197">
        <v>235.54</v>
      </c>
      <c r="V64" s="197">
        <v>3.41</v>
      </c>
      <c r="W64" s="197">
        <v>10.88</v>
      </c>
      <c r="X64" s="197">
        <v>36.22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24.37</v>
      </c>
      <c r="AF64" s="197">
        <v>0</v>
      </c>
      <c r="AG64" s="197">
        <v>0</v>
      </c>
      <c r="AH64" s="197">
        <v>0</v>
      </c>
      <c r="AI64" s="197">
        <v>45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68.319999999999993</v>
      </c>
      <c r="AQ64" s="197">
        <v>18.829999999999998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120.63</v>
      </c>
      <c r="L65" s="197">
        <v>20.8</v>
      </c>
      <c r="M65" s="197">
        <v>0</v>
      </c>
      <c r="N65" s="197">
        <v>14.23</v>
      </c>
      <c r="O65" s="197">
        <v>48.7</v>
      </c>
      <c r="P65" s="197">
        <v>49.58</v>
      </c>
      <c r="Q65" s="197">
        <v>2.0099999999999998</v>
      </c>
      <c r="R65" s="197">
        <v>10.41</v>
      </c>
      <c r="S65" s="197">
        <v>3.01</v>
      </c>
      <c r="T65" s="197">
        <v>0</v>
      </c>
      <c r="U65" s="197">
        <v>235.54</v>
      </c>
      <c r="V65" s="197">
        <v>3.41</v>
      </c>
      <c r="W65" s="197">
        <v>10.88</v>
      </c>
      <c r="X65" s="197">
        <v>36.22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24.37</v>
      </c>
      <c r="AF65" s="197">
        <v>0</v>
      </c>
      <c r="AG65" s="197">
        <v>0</v>
      </c>
      <c r="AH65" s="197">
        <v>0</v>
      </c>
      <c r="AI65" s="197">
        <v>45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68.319999999999993</v>
      </c>
      <c r="AQ65" s="197">
        <v>18.829999999999998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120.63</v>
      </c>
      <c r="L66" s="197">
        <v>20.8</v>
      </c>
      <c r="M66" s="197">
        <v>0</v>
      </c>
      <c r="N66" s="197">
        <v>14.23</v>
      </c>
      <c r="O66" s="197">
        <v>48.7</v>
      </c>
      <c r="P66" s="197">
        <v>49.58</v>
      </c>
      <c r="Q66" s="197">
        <v>2.0099999999999998</v>
      </c>
      <c r="R66" s="197">
        <v>10.41</v>
      </c>
      <c r="S66" s="197">
        <v>3.01</v>
      </c>
      <c r="T66" s="197">
        <v>0</v>
      </c>
      <c r="U66" s="197">
        <v>235.54</v>
      </c>
      <c r="V66" s="197">
        <v>3.41</v>
      </c>
      <c r="W66" s="197">
        <v>10.88</v>
      </c>
      <c r="X66" s="197">
        <v>36.22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24.37</v>
      </c>
      <c r="AF66" s="197">
        <v>0</v>
      </c>
      <c r="AG66" s="197">
        <v>0</v>
      </c>
      <c r="AH66" s="197">
        <v>0</v>
      </c>
      <c r="AI66" s="197">
        <v>45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68.319999999999993</v>
      </c>
      <c r="AQ66" s="197">
        <v>18.829999999999998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120.63</v>
      </c>
      <c r="L67" s="197">
        <v>20.8</v>
      </c>
      <c r="M67" s="197">
        <v>0</v>
      </c>
      <c r="N67" s="197">
        <v>14.23</v>
      </c>
      <c r="O67" s="197">
        <v>48.7</v>
      </c>
      <c r="P67" s="197">
        <v>49.58</v>
      </c>
      <c r="Q67" s="197">
        <v>2.0099999999999998</v>
      </c>
      <c r="R67" s="197">
        <v>10.41</v>
      </c>
      <c r="S67" s="197">
        <v>3.02</v>
      </c>
      <c r="T67" s="197">
        <v>0</v>
      </c>
      <c r="U67" s="197">
        <v>235.54</v>
      </c>
      <c r="V67" s="197">
        <v>3.41</v>
      </c>
      <c r="W67" s="197">
        <v>10.88</v>
      </c>
      <c r="X67" s="197">
        <v>36.22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24.37</v>
      </c>
      <c r="AF67" s="197">
        <v>0</v>
      </c>
      <c r="AG67" s="197">
        <v>0</v>
      </c>
      <c r="AH67" s="197">
        <v>0</v>
      </c>
      <c r="AI67" s="197">
        <v>45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68.319999999999993</v>
      </c>
      <c r="AQ67" s="197">
        <v>18.829999999999998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120.63</v>
      </c>
      <c r="L68" s="197">
        <v>20.8</v>
      </c>
      <c r="M68" s="197">
        <v>0</v>
      </c>
      <c r="N68" s="197">
        <v>14.23</v>
      </c>
      <c r="O68" s="197">
        <v>48.7</v>
      </c>
      <c r="P68" s="197">
        <v>49.58</v>
      </c>
      <c r="Q68" s="197">
        <v>2.0099999999999998</v>
      </c>
      <c r="R68" s="197">
        <v>10.41</v>
      </c>
      <c r="S68" s="197">
        <v>3.02</v>
      </c>
      <c r="T68" s="197">
        <v>0</v>
      </c>
      <c r="U68" s="197">
        <v>235.54</v>
      </c>
      <c r="V68" s="197">
        <v>3.41</v>
      </c>
      <c r="W68" s="197">
        <v>10.88</v>
      </c>
      <c r="X68" s="197">
        <v>36.22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24.37</v>
      </c>
      <c r="AF68" s="197">
        <v>0</v>
      </c>
      <c r="AG68" s="197">
        <v>0</v>
      </c>
      <c r="AH68" s="197">
        <v>0</v>
      </c>
      <c r="AI68" s="197">
        <v>45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68.319999999999993</v>
      </c>
      <c r="AQ68" s="197">
        <v>18.829999999999998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120.63</v>
      </c>
      <c r="L69" s="197">
        <v>20.8</v>
      </c>
      <c r="M69" s="197">
        <v>0</v>
      </c>
      <c r="N69" s="197">
        <v>14.23</v>
      </c>
      <c r="O69" s="197">
        <v>48.7</v>
      </c>
      <c r="P69" s="197">
        <v>49.58</v>
      </c>
      <c r="Q69" s="197">
        <v>2.0099999999999998</v>
      </c>
      <c r="R69" s="197">
        <v>10.41</v>
      </c>
      <c r="S69" s="197">
        <v>3.02</v>
      </c>
      <c r="T69" s="197">
        <v>0</v>
      </c>
      <c r="U69" s="197">
        <v>235.54</v>
      </c>
      <c r="V69" s="197">
        <v>3.41</v>
      </c>
      <c r="W69" s="197">
        <v>10.88</v>
      </c>
      <c r="X69" s="197">
        <v>36.22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24.37</v>
      </c>
      <c r="AF69" s="197">
        <v>0</v>
      </c>
      <c r="AG69" s="197">
        <v>0</v>
      </c>
      <c r="AH69" s="197">
        <v>0</v>
      </c>
      <c r="AI69" s="197">
        <v>45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68.319999999999993</v>
      </c>
      <c r="AQ69" s="197">
        <v>18.829999999999998</v>
      </c>
      <c r="AR69" s="197">
        <v>25.75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120.63</v>
      </c>
      <c r="L70" s="197">
        <v>20.8</v>
      </c>
      <c r="M70" s="197">
        <v>0</v>
      </c>
      <c r="N70" s="197">
        <v>14.23</v>
      </c>
      <c r="O70" s="197">
        <v>48.7</v>
      </c>
      <c r="P70" s="197">
        <v>49.58</v>
      </c>
      <c r="Q70" s="197">
        <v>2.0099999999999998</v>
      </c>
      <c r="R70" s="197">
        <v>10.41</v>
      </c>
      <c r="S70" s="197">
        <v>3.02</v>
      </c>
      <c r="T70" s="197">
        <v>0</v>
      </c>
      <c r="U70" s="197">
        <v>235.54</v>
      </c>
      <c r="V70" s="197">
        <v>3.41</v>
      </c>
      <c r="W70" s="197">
        <v>10.88</v>
      </c>
      <c r="X70" s="197">
        <v>36.22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24.37</v>
      </c>
      <c r="AF70" s="197">
        <v>0</v>
      </c>
      <c r="AG70" s="197">
        <v>0</v>
      </c>
      <c r="AH70" s="197">
        <v>0</v>
      </c>
      <c r="AI70" s="197">
        <v>45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68.319999999999993</v>
      </c>
      <c r="AQ70" s="197">
        <v>18.829999999999998</v>
      </c>
      <c r="AR70" s="197">
        <v>22.43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159.52000000000001</v>
      </c>
      <c r="L71" s="197">
        <v>44.6</v>
      </c>
      <c r="M71" s="197">
        <v>0</v>
      </c>
      <c r="N71" s="197">
        <v>14.23</v>
      </c>
      <c r="O71" s="197">
        <v>48.7</v>
      </c>
      <c r="P71" s="197">
        <v>49.58</v>
      </c>
      <c r="Q71" s="197">
        <v>2.0099999999999998</v>
      </c>
      <c r="R71" s="197">
        <v>10.41</v>
      </c>
      <c r="S71" s="197">
        <v>3.02</v>
      </c>
      <c r="T71" s="197">
        <v>0</v>
      </c>
      <c r="U71" s="197">
        <v>235.54</v>
      </c>
      <c r="V71" s="197">
        <v>3.41</v>
      </c>
      <c r="W71" s="197">
        <v>10.88</v>
      </c>
      <c r="X71" s="197">
        <v>36.22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24.37</v>
      </c>
      <c r="AF71" s="197">
        <v>0</v>
      </c>
      <c r="AG71" s="197">
        <v>0</v>
      </c>
      <c r="AH71" s="197">
        <v>0</v>
      </c>
      <c r="AI71" s="197">
        <v>45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68.319999999999993</v>
      </c>
      <c r="AQ71" s="197">
        <v>18.829999999999998</v>
      </c>
      <c r="AR71" s="197">
        <v>18.34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159.52000000000001</v>
      </c>
      <c r="L72" s="197">
        <v>44.6</v>
      </c>
      <c r="M72" s="197">
        <v>0</v>
      </c>
      <c r="N72" s="197">
        <v>14.23</v>
      </c>
      <c r="O72" s="197">
        <v>48.7</v>
      </c>
      <c r="P72" s="197">
        <v>49.58</v>
      </c>
      <c r="Q72" s="197">
        <v>2.0099999999999998</v>
      </c>
      <c r="R72" s="197">
        <v>10.41</v>
      </c>
      <c r="S72" s="197">
        <v>3.02</v>
      </c>
      <c r="T72" s="197">
        <v>0</v>
      </c>
      <c r="U72" s="197">
        <v>235.54</v>
      </c>
      <c r="V72" s="197">
        <v>3.41</v>
      </c>
      <c r="W72" s="197">
        <v>10.88</v>
      </c>
      <c r="X72" s="197">
        <v>36.22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24.37</v>
      </c>
      <c r="AF72" s="197">
        <v>0</v>
      </c>
      <c r="AG72" s="197">
        <v>0</v>
      </c>
      <c r="AH72" s="197">
        <v>0</v>
      </c>
      <c r="AI72" s="197">
        <v>45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68.319999999999993</v>
      </c>
      <c r="AQ72" s="197">
        <v>18.829999999999998</v>
      </c>
      <c r="AR72" s="197">
        <v>10.26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159.52000000000001</v>
      </c>
      <c r="L73" s="197">
        <v>44.6</v>
      </c>
      <c r="M73" s="197">
        <v>0</v>
      </c>
      <c r="N73" s="197">
        <v>14.23</v>
      </c>
      <c r="O73" s="197">
        <v>48.7</v>
      </c>
      <c r="P73" s="197">
        <v>49.58</v>
      </c>
      <c r="Q73" s="197">
        <v>2.0099999999999998</v>
      </c>
      <c r="R73" s="197">
        <v>10.41</v>
      </c>
      <c r="S73" s="197">
        <v>3.02</v>
      </c>
      <c r="T73" s="197">
        <v>0</v>
      </c>
      <c r="U73" s="197">
        <v>235.54</v>
      </c>
      <c r="V73" s="197">
        <v>3.41</v>
      </c>
      <c r="W73" s="197">
        <v>10.88</v>
      </c>
      <c r="X73" s="197">
        <v>36.22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24.37</v>
      </c>
      <c r="AF73" s="197">
        <v>0</v>
      </c>
      <c r="AG73" s="197">
        <v>0</v>
      </c>
      <c r="AH73" s="197">
        <v>0</v>
      </c>
      <c r="AI73" s="197">
        <v>45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68.319999999999993</v>
      </c>
      <c r="AQ73" s="197">
        <v>18.829999999999998</v>
      </c>
      <c r="AR73" s="197">
        <v>3.71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159.52000000000001</v>
      </c>
      <c r="L74" s="197">
        <v>44.6</v>
      </c>
      <c r="M74" s="197">
        <v>0</v>
      </c>
      <c r="N74" s="197">
        <v>14.23</v>
      </c>
      <c r="O74" s="197">
        <v>48.7</v>
      </c>
      <c r="P74" s="197">
        <v>49.58</v>
      </c>
      <c r="Q74" s="197">
        <v>2.0099999999999998</v>
      </c>
      <c r="R74" s="197">
        <v>10.41</v>
      </c>
      <c r="S74" s="197">
        <v>3.02</v>
      </c>
      <c r="T74" s="197">
        <v>0</v>
      </c>
      <c r="U74" s="197">
        <v>235.54</v>
      </c>
      <c r="V74" s="197">
        <v>3.41</v>
      </c>
      <c r="W74" s="197">
        <v>10.88</v>
      </c>
      <c r="X74" s="197">
        <v>36.22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24.37</v>
      </c>
      <c r="AF74" s="197">
        <v>0</v>
      </c>
      <c r="AG74" s="197">
        <v>0</v>
      </c>
      <c r="AH74" s="197">
        <v>0</v>
      </c>
      <c r="AI74" s="197">
        <v>45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68.319999999999993</v>
      </c>
      <c r="AQ74" s="197">
        <v>18.829999999999998</v>
      </c>
      <c r="AR74" s="197">
        <v>0.85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159.52000000000001</v>
      </c>
      <c r="L75" s="197">
        <v>44.6</v>
      </c>
      <c r="M75" s="197">
        <v>0</v>
      </c>
      <c r="N75" s="197">
        <v>14.23</v>
      </c>
      <c r="O75" s="197">
        <v>48.7</v>
      </c>
      <c r="P75" s="197">
        <v>49.58</v>
      </c>
      <c r="Q75" s="197">
        <v>4.91</v>
      </c>
      <c r="R75" s="197">
        <v>10.41</v>
      </c>
      <c r="S75" s="197">
        <v>6.48</v>
      </c>
      <c r="T75" s="197">
        <v>0</v>
      </c>
      <c r="U75" s="197">
        <v>233.11</v>
      </c>
      <c r="V75" s="197">
        <v>3.41</v>
      </c>
      <c r="W75" s="197">
        <v>10.88</v>
      </c>
      <c r="X75" s="197">
        <v>36.22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24.37</v>
      </c>
      <c r="AF75" s="197">
        <v>0</v>
      </c>
      <c r="AG75" s="197">
        <v>0</v>
      </c>
      <c r="AH75" s="197">
        <v>0</v>
      </c>
      <c r="AI75" s="197">
        <v>54.54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68.319999999999993</v>
      </c>
      <c r="AQ75" s="197">
        <v>18.829999999999998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159.52000000000001</v>
      </c>
      <c r="L76" s="197">
        <v>44.6</v>
      </c>
      <c r="M76" s="197">
        <v>0</v>
      </c>
      <c r="N76" s="197">
        <v>14.23</v>
      </c>
      <c r="O76" s="197">
        <v>48.7</v>
      </c>
      <c r="P76" s="197">
        <v>49.58</v>
      </c>
      <c r="Q76" s="197">
        <v>4.91</v>
      </c>
      <c r="R76" s="197">
        <v>10.41</v>
      </c>
      <c r="S76" s="197">
        <v>6.48</v>
      </c>
      <c r="T76" s="197">
        <v>0</v>
      </c>
      <c r="U76" s="197">
        <v>233.11</v>
      </c>
      <c r="V76" s="197">
        <v>3.41</v>
      </c>
      <c r="W76" s="197">
        <v>10.88</v>
      </c>
      <c r="X76" s="197">
        <v>36.22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24.37</v>
      </c>
      <c r="AF76" s="197">
        <v>0</v>
      </c>
      <c r="AG76" s="197">
        <v>0</v>
      </c>
      <c r="AH76" s="197">
        <v>0</v>
      </c>
      <c r="AI76" s="197">
        <v>54.54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68.319999999999993</v>
      </c>
      <c r="AQ76" s="197">
        <v>18.829999999999998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159.52000000000001</v>
      </c>
      <c r="L77" s="197">
        <v>44.6</v>
      </c>
      <c r="M77" s="197">
        <v>0</v>
      </c>
      <c r="N77" s="197">
        <v>14.23</v>
      </c>
      <c r="O77" s="197">
        <v>48.7</v>
      </c>
      <c r="P77" s="197">
        <v>49.58</v>
      </c>
      <c r="Q77" s="197">
        <v>4.91</v>
      </c>
      <c r="R77" s="197">
        <v>10.41</v>
      </c>
      <c r="S77" s="197">
        <v>6.48</v>
      </c>
      <c r="T77" s="197">
        <v>0</v>
      </c>
      <c r="U77" s="197">
        <v>233.11</v>
      </c>
      <c r="V77" s="197">
        <v>3.41</v>
      </c>
      <c r="W77" s="197">
        <v>10.73</v>
      </c>
      <c r="X77" s="197">
        <v>36.22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24.37</v>
      </c>
      <c r="AF77" s="197">
        <v>0</v>
      </c>
      <c r="AG77" s="197">
        <v>0</v>
      </c>
      <c r="AH77" s="197">
        <v>0</v>
      </c>
      <c r="AI77" s="197">
        <v>54.54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68.319999999999993</v>
      </c>
      <c r="AQ77" s="197">
        <v>18.829999999999998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159.52000000000001</v>
      </c>
      <c r="L78" s="197">
        <v>44.6</v>
      </c>
      <c r="M78" s="197">
        <v>0</v>
      </c>
      <c r="N78" s="197">
        <v>14.23</v>
      </c>
      <c r="O78" s="197">
        <v>48.7</v>
      </c>
      <c r="P78" s="197">
        <v>49.58</v>
      </c>
      <c r="Q78" s="197">
        <v>4.91</v>
      </c>
      <c r="R78" s="197">
        <v>10.41</v>
      </c>
      <c r="S78" s="197">
        <v>6.48</v>
      </c>
      <c r="T78" s="197">
        <v>0</v>
      </c>
      <c r="U78" s="197">
        <v>233.11</v>
      </c>
      <c r="V78" s="197">
        <v>3.41</v>
      </c>
      <c r="W78" s="197">
        <v>10.73</v>
      </c>
      <c r="X78" s="197">
        <v>36.22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24.37</v>
      </c>
      <c r="AF78" s="197">
        <v>0</v>
      </c>
      <c r="AG78" s="197">
        <v>0</v>
      </c>
      <c r="AH78" s="197">
        <v>0</v>
      </c>
      <c r="AI78" s="197">
        <v>54.54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68.319999999999993</v>
      </c>
      <c r="AQ78" s="197">
        <v>18.829999999999998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159.52000000000001</v>
      </c>
      <c r="L79" s="197">
        <v>44.6</v>
      </c>
      <c r="M79" s="197">
        <v>0</v>
      </c>
      <c r="N79" s="197">
        <v>14.23</v>
      </c>
      <c r="O79" s="197">
        <v>48.7</v>
      </c>
      <c r="P79" s="197">
        <v>49.58</v>
      </c>
      <c r="Q79" s="197">
        <v>4.91</v>
      </c>
      <c r="R79" s="197">
        <v>10.41</v>
      </c>
      <c r="S79" s="197">
        <v>6.48</v>
      </c>
      <c r="T79" s="197">
        <v>0</v>
      </c>
      <c r="U79" s="197">
        <v>233.11</v>
      </c>
      <c r="V79" s="197">
        <v>3.07</v>
      </c>
      <c r="W79" s="197">
        <v>10.43</v>
      </c>
      <c r="X79" s="197">
        <v>36.22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24.37</v>
      </c>
      <c r="AF79" s="197">
        <v>0</v>
      </c>
      <c r="AG79" s="197">
        <v>0</v>
      </c>
      <c r="AH79" s="197">
        <v>0</v>
      </c>
      <c r="AI79" s="197">
        <v>54.54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68.319999999999993</v>
      </c>
      <c r="AQ79" s="197">
        <v>18.829999999999998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159.52000000000001</v>
      </c>
      <c r="L80" s="197">
        <v>44.6</v>
      </c>
      <c r="M80" s="197">
        <v>0</v>
      </c>
      <c r="N80" s="197">
        <v>14.23</v>
      </c>
      <c r="O80" s="197">
        <v>48.7</v>
      </c>
      <c r="P80" s="197">
        <v>49.58</v>
      </c>
      <c r="Q80" s="197">
        <v>4.91</v>
      </c>
      <c r="R80" s="197">
        <v>10.41</v>
      </c>
      <c r="S80" s="197">
        <v>6.48</v>
      </c>
      <c r="T80" s="197">
        <v>0</v>
      </c>
      <c r="U80" s="197">
        <v>233.11</v>
      </c>
      <c r="V80" s="197">
        <v>3.07</v>
      </c>
      <c r="W80" s="197">
        <v>10.43</v>
      </c>
      <c r="X80" s="197">
        <v>36.22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24.37</v>
      </c>
      <c r="AF80" s="197">
        <v>0</v>
      </c>
      <c r="AG80" s="197">
        <v>0</v>
      </c>
      <c r="AH80" s="197">
        <v>0</v>
      </c>
      <c r="AI80" s="197">
        <v>54.54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68.319999999999993</v>
      </c>
      <c r="AQ80" s="197">
        <v>18.829999999999998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159.52000000000001</v>
      </c>
      <c r="L81" s="197">
        <v>44.6</v>
      </c>
      <c r="M81" s="197">
        <v>0</v>
      </c>
      <c r="N81" s="197">
        <v>14.23</v>
      </c>
      <c r="O81" s="197">
        <v>48.7</v>
      </c>
      <c r="P81" s="197">
        <v>49.58</v>
      </c>
      <c r="Q81" s="197">
        <v>4.91</v>
      </c>
      <c r="R81" s="197">
        <v>10.41</v>
      </c>
      <c r="S81" s="197">
        <v>6.48</v>
      </c>
      <c r="T81" s="197">
        <v>0</v>
      </c>
      <c r="U81" s="197">
        <v>233.11</v>
      </c>
      <c r="V81" s="197">
        <v>3.07</v>
      </c>
      <c r="W81" s="197">
        <v>10.43</v>
      </c>
      <c r="X81" s="197">
        <v>36.22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24.37</v>
      </c>
      <c r="AF81" s="197">
        <v>0</v>
      </c>
      <c r="AG81" s="197">
        <v>0</v>
      </c>
      <c r="AH81" s="197">
        <v>0</v>
      </c>
      <c r="AI81" s="197">
        <v>54.54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68.319999999999993</v>
      </c>
      <c r="AQ81" s="197">
        <v>18.829999999999998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159.52000000000001</v>
      </c>
      <c r="L82" s="197">
        <v>44.6</v>
      </c>
      <c r="M82" s="197">
        <v>0</v>
      </c>
      <c r="N82" s="197">
        <v>14.23</v>
      </c>
      <c r="O82" s="197">
        <v>48.7</v>
      </c>
      <c r="P82" s="197">
        <v>49.58</v>
      </c>
      <c r="Q82" s="197">
        <v>4.91</v>
      </c>
      <c r="R82" s="197">
        <v>10.41</v>
      </c>
      <c r="S82" s="197">
        <v>6.48</v>
      </c>
      <c r="T82" s="197">
        <v>0</v>
      </c>
      <c r="U82" s="197">
        <v>233.11</v>
      </c>
      <c r="V82" s="197">
        <v>3.07</v>
      </c>
      <c r="W82" s="197">
        <v>10.43</v>
      </c>
      <c r="X82" s="197">
        <v>36.22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24.37</v>
      </c>
      <c r="AF82" s="197">
        <v>0</v>
      </c>
      <c r="AG82" s="197">
        <v>0</v>
      </c>
      <c r="AH82" s="197">
        <v>0</v>
      </c>
      <c r="AI82" s="197">
        <v>54.54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68.319999999999993</v>
      </c>
      <c r="AQ82" s="197">
        <v>18.829999999999998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159.52000000000001</v>
      </c>
      <c r="L83" s="197">
        <v>44.6</v>
      </c>
      <c r="M83" s="197">
        <v>0</v>
      </c>
      <c r="N83" s="197">
        <v>14.23</v>
      </c>
      <c r="O83" s="197">
        <v>48.7</v>
      </c>
      <c r="P83" s="197">
        <v>49.58</v>
      </c>
      <c r="Q83" s="197">
        <v>4.91</v>
      </c>
      <c r="R83" s="197">
        <v>10.41</v>
      </c>
      <c r="S83" s="197">
        <v>6.48</v>
      </c>
      <c r="T83" s="197">
        <v>0</v>
      </c>
      <c r="U83" s="197">
        <v>233.11</v>
      </c>
      <c r="V83" s="197">
        <v>3.07</v>
      </c>
      <c r="W83" s="197">
        <v>10.43</v>
      </c>
      <c r="X83" s="197">
        <v>36.22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24.37</v>
      </c>
      <c r="AF83" s="197">
        <v>0</v>
      </c>
      <c r="AG83" s="197">
        <v>0</v>
      </c>
      <c r="AH83" s="197">
        <v>0</v>
      </c>
      <c r="AI83" s="197">
        <v>54.54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68.319999999999993</v>
      </c>
      <c r="AQ83" s="197">
        <v>18.829999999999998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159.52000000000001</v>
      </c>
      <c r="L84" s="197">
        <v>44.6</v>
      </c>
      <c r="M84" s="197">
        <v>0</v>
      </c>
      <c r="N84" s="197">
        <v>14.23</v>
      </c>
      <c r="O84" s="197">
        <v>48.7</v>
      </c>
      <c r="P84" s="197">
        <v>49.58</v>
      </c>
      <c r="Q84" s="197">
        <v>4.91</v>
      </c>
      <c r="R84" s="197">
        <v>10.41</v>
      </c>
      <c r="S84" s="197">
        <v>6.48</v>
      </c>
      <c r="T84" s="197">
        <v>0</v>
      </c>
      <c r="U84" s="197">
        <v>233.11</v>
      </c>
      <c r="V84" s="197">
        <v>3.07</v>
      </c>
      <c r="W84" s="197">
        <v>10.43</v>
      </c>
      <c r="X84" s="197">
        <v>36.22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24.37</v>
      </c>
      <c r="AF84" s="197">
        <v>0</v>
      </c>
      <c r="AG84" s="197">
        <v>0</v>
      </c>
      <c r="AH84" s="197">
        <v>0</v>
      </c>
      <c r="AI84" s="197">
        <v>54.54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68.319999999999993</v>
      </c>
      <c r="AQ84" s="197">
        <v>18.829999999999998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159.52000000000001</v>
      </c>
      <c r="L85" s="197">
        <v>44.6</v>
      </c>
      <c r="M85" s="197">
        <v>0</v>
      </c>
      <c r="N85" s="197">
        <v>14.23</v>
      </c>
      <c r="O85" s="197">
        <v>48.7</v>
      </c>
      <c r="P85" s="197">
        <v>49.58</v>
      </c>
      <c r="Q85" s="197">
        <v>4.91</v>
      </c>
      <c r="R85" s="197">
        <v>10.41</v>
      </c>
      <c r="S85" s="197">
        <v>6.48</v>
      </c>
      <c r="T85" s="197">
        <v>0</v>
      </c>
      <c r="U85" s="197">
        <v>233.11</v>
      </c>
      <c r="V85" s="197">
        <v>3.07</v>
      </c>
      <c r="W85" s="197">
        <v>10.43</v>
      </c>
      <c r="X85" s="197">
        <v>36.22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24.37</v>
      </c>
      <c r="AF85" s="197">
        <v>0</v>
      </c>
      <c r="AG85" s="197">
        <v>0</v>
      </c>
      <c r="AH85" s="197">
        <v>0</v>
      </c>
      <c r="AI85" s="197">
        <v>54.54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68.319999999999993</v>
      </c>
      <c r="AQ85" s="197">
        <v>18.829999999999998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159.52000000000001</v>
      </c>
      <c r="L86" s="197">
        <v>44.6</v>
      </c>
      <c r="M86" s="197">
        <v>0</v>
      </c>
      <c r="N86" s="197">
        <v>14.23</v>
      </c>
      <c r="O86" s="197">
        <v>48.7</v>
      </c>
      <c r="P86" s="197">
        <v>49.58</v>
      </c>
      <c r="Q86" s="197">
        <v>4.91</v>
      </c>
      <c r="R86" s="197">
        <v>10.41</v>
      </c>
      <c r="S86" s="197">
        <v>6.48</v>
      </c>
      <c r="T86" s="197">
        <v>0</v>
      </c>
      <c r="U86" s="197">
        <v>233.11</v>
      </c>
      <c r="V86" s="197">
        <v>3.07</v>
      </c>
      <c r="W86" s="197">
        <v>10.43</v>
      </c>
      <c r="X86" s="197">
        <v>36.22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24.37</v>
      </c>
      <c r="AF86" s="197">
        <v>0</v>
      </c>
      <c r="AG86" s="197">
        <v>0</v>
      </c>
      <c r="AH86" s="197">
        <v>0</v>
      </c>
      <c r="AI86" s="197">
        <v>54.54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68.319999999999993</v>
      </c>
      <c r="AQ86" s="197">
        <v>18.829999999999998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159.52000000000001</v>
      </c>
      <c r="L87" s="197">
        <v>44.6</v>
      </c>
      <c r="M87" s="197">
        <v>0</v>
      </c>
      <c r="N87" s="197">
        <v>14.23</v>
      </c>
      <c r="O87" s="197">
        <v>48.7</v>
      </c>
      <c r="P87" s="197">
        <v>49.58</v>
      </c>
      <c r="Q87" s="197">
        <v>4.91</v>
      </c>
      <c r="R87" s="197">
        <v>10.41</v>
      </c>
      <c r="S87" s="197">
        <v>6.48</v>
      </c>
      <c r="T87" s="197">
        <v>0</v>
      </c>
      <c r="U87" s="197">
        <v>233.11</v>
      </c>
      <c r="V87" s="197">
        <v>3.07</v>
      </c>
      <c r="W87" s="197">
        <v>10.43</v>
      </c>
      <c r="X87" s="197">
        <v>36.22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24.37</v>
      </c>
      <c r="AF87" s="197">
        <v>0</v>
      </c>
      <c r="AG87" s="197">
        <v>0</v>
      </c>
      <c r="AH87" s="197">
        <v>0</v>
      </c>
      <c r="AI87" s="197">
        <v>54.54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68.319999999999993</v>
      </c>
      <c r="AQ87" s="197">
        <v>18.829999999999998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159.52000000000001</v>
      </c>
      <c r="L88" s="197">
        <v>44.6</v>
      </c>
      <c r="M88" s="197">
        <v>0</v>
      </c>
      <c r="N88" s="197">
        <v>14.23</v>
      </c>
      <c r="O88" s="197">
        <v>48.7</v>
      </c>
      <c r="P88" s="197">
        <v>49.58</v>
      </c>
      <c r="Q88" s="197">
        <v>4.91</v>
      </c>
      <c r="R88" s="197">
        <v>10.41</v>
      </c>
      <c r="S88" s="197">
        <v>6.48</v>
      </c>
      <c r="T88" s="197">
        <v>0</v>
      </c>
      <c r="U88" s="197">
        <v>233.11</v>
      </c>
      <c r="V88" s="197">
        <v>3.07</v>
      </c>
      <c r="W88" s="197">
        <v>10.43</v>
      </c>
      <c r="X88" s="197">
        <v>36.22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24.37</v>
      </c>
      <c r="AF88" s="197">
        <v>0</v>
      </c>
      <c r="AG88" s="197">
        <v>0</v>
      </c>
      <c r="AH88" s="197">
        <v>0</v>
      </c>
      <c r="AI88" s="197">
        <v>54.54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68.319999999999993</v>
      </c>
      <c r="AQ88" s="197">
        <v>18.829999999999998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159.52000000000001</v>
      </c>
      <c r="L89" s="197">
        <v>44.6</v>
      </c>
      <c r="M89" s="197">
        <v>0</v>
      </c>
      <c r="N89" s="197">
        <v>14.23</v>
      </c>
      <c r="O89" s="197">
        <v>48.7</v>
      </c>
      <c r="P89" s="197">
        <v>49.58</v>
      </c>
      <c r="Q89" s="197">
        <v>4.91</v>
      </c>
      <c r="R89" s="197">
        <v>10.41</v>
      </c>
      <c r="S89" s="197">
        <v>6.48</v>
      </c>
      <c r="T89" s="197">
        <v>0</v>
      </c>
      <c r="U89" s="197">
        <v>233.11</v>
      </c>
      <c r="V89" s="197">
        <v>3.07</v>
      </c>
      <c r="W89" s="197">
        <v>10.43</v>
      </c>
      <c r="X89" s="197">
        <v>36.22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24.37</v>
      </c>
      <c r="AF89" s="197">
        <v>0</v>
      </c>
      <c r="AG89" s="197">
        <v>0</v>
      </c>
      <c r="AH89" s="197">
        <v>0</v>
      </c>
      <c r="AI89" s="197">
        <v>54.54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68.319999999999993</v>
      </c>
      <c r="AQ89" s="197">
        <v>18.829999999999998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159.52000000000001</v>
      </c>
      <c r="L90" s="197">
        <v>44.6</v>
      </c>
      <c r="M90" s="197">
        <v>0</v>
      </c>
      <c r="N90" s="197">
        <v>14.23</v>
      </c>
      <c r="O90" s="197">
        <v>48.7</v>
      </c>
      <c r="P90" s="197">
        <v>49.58</v>
      </c>
      <c r="Q90" s="197">
        <v>4.91</v>
      </c>
      <c r="R90" s="197">
        <v>10.41</v>
      </c>
      <c r="S90" s="197">
        <v>6.48</v>
      </c>
      <c r="T90" s="197">
        <v>0</v>
      </c>
      <c r="U90" s="197">
        <v>233.11</v>
      </c>
      <c r="V90" s="197">
        <v>3.07</v>
      </c>
      <c r="W90" s="197">
        <v>10.43</v>
      </c>
      <c r="X90" s="197">
        <v>36.22</v>
      </c>
      <c r="Y90" s="197">
        <v>0</v>
      </c>
      <c r="Z90">
        <v>0</v>
      </c>
      <c r="AA90" s="197">
        <v>8</v>
      </c>
      <c r="AB90" s="197">
        <v>0</v>
      </c>
      <c r="AC90" s="197">
        <v>0</v>
      </c>
      <c r="AD90" s="197">
        <v>0</v>
      </c>
      <c r="AE90" s="197">
        <v>24.37</v>
      </c>
      <c r="AF90" s="197">
        <v>0</v>
      </c>
      <c r="AG90" s="197">
        <v>0</v>
      </c>
      <c r="AH90" s="197">
        <v>0</v>
      </c>
      <c r="AI90" s="197">
        <v>54.54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68.319999999999993</v>
      </c>
      <c r="AQ90" s="197">
        <v>18.829999999999998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159.52000000000001</v>
      </c>
      <c r="L91" s="197">
        <v>44.6</v>
      </c>
      <c r="M91" s="197">
        <v>0</v>
      </c>
      <c r="N91" s="197">
        <v>14.23</v>
      </c>
      <c r="O91" s="197">
        <v>48.7</v>
      </c>
      <c r="P91" s="197">
        <v>49.58</v>
      </c>
      <c r="Q91" s="197">
        <v>4.91</v>
      </c>
      <c r="R91" s="197">
        <v>10.41</v>
      </c>
      <c r="S91" s="197">
        <v>6.48</v>
      </c>
      <c r="T91" s="197">
        <v>0</v>
      </c>
      <c r="U91" s="197">
        <v>233.11</v>
      </c>
      <c r="V91" s="197">
        <v>3.07</v>
      </c>
      <c r="W91" s="197">
        <v>10.43</v>
      </c>
      <c r="X91" s="197">
        <v>36.22</v>
      </c>
      <c r="Y91" s="197">
        <v>0</v>
      </c>
      <c r="Z91">
        <v>0</v>
      </c>
      <c r="AA91" s="197">
        <v>8</v>
      </c>
      <c r="AB91" s="197">
        <v>0</v>
      </c>
      <c r="AC91" s="197">
        <v>0</v>
      </c>
      <c r="AD91" s="197">
        <v>0</v>
      </c>
      <c r="AE91" s="197">
        <v>24.37</v>
      </c>
      <c r="AF91" s="197">
        <v>0</v>
      </c>
      <c r="AG91" s="197">
        <v>0</v>
      </c>
      <c r="AH91" s="197">
        <v>0</v>
      </c>
      <c r="AI91" s="197">
        <v>54.54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68.319999999999993</v>
      </c>
      <c r="AQ91" s="197">
        <v>18.829999999999998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159.52000000000001</v>
      </c>
      <c r="L92" s="197">
        <v>44.6</v>
      </c>
      <c r="M92" s="197">
        <v>0</v>
      </c>
      <c r="N92" s="197">
        <v>14.23</v>
      </c>
      <c r="O92" s="197">
        <v>48.7</v>
      </c>
      <c r="P92" s="197">
        <v>49.58</v>
      </c>
      <c r="Q92" s="197">
        <v>4.91</v>
      </c>
      <c r="R92" s="197">
        <v>10.41</v>
      </c>
      <c r="S92" s="197">
        <v>6.48</v>
      </c>
      <c r="T92" s="197">
        <v>0</v>
      </c>
      <c r="U92" s="197">
        <v>233.11</v>
      </c>
      <c r="V92" s="197">
        <v>3.07</v>
      </c>
      <c r="W92" s="197">
        <v>10.43</v>
      </c>
      <c r="X92" s="197">
        <v>36.22</v>
      </c>
      <c r="Y92" s="197">
        <v>0</v>
      </c>
      <c r="Z92">
        <v>0</v>
      </c>
      <c r="AA92" s="197">
        <v>8</v>
      </c>
      <c r="AB92" s="197">
        <v>0</v>
      </c>
      <c r="AC92" s="197">
        <v>0</v>
      </c>
      <c r="AD92" s="197">
        <v>0</v>
      </c>
      <c r="AE92" s="197">
        <v>24.37</v>
      </c>
      <c r="AF92" s="197">
        <v>0</v>
      </c>
      <c r="AG92" s="197">
        <v>0</v>
      </c>
      <c r="AH92" s="197">
        <v>0</v>
      </c>
      <c r="AI92" s="197">
        <v>54.54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68.319999999999993</v>
      </c>
      <c r="AQ92" s="197">
        <v>18.829999999999998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159.52000000000001</v>
      </c>
      <c r="L93" s="197">
        <v>44.6</v>
      </c>
      <c r="M93" s="197">
        <v>0</v>
      </c>
      <c r="N93" s="197">
        <v>14.23</v>
      </c>
      <c r="O93" s="197">
        <v>48.7</v>
      </c>
      <c r="P93" s="197">
        <v>49.58</v>
      </c>
      <c r="Q93" s="197">
        <v>4.91</v>
      </c>
      <c r="R93" s="197">
        <v>10.41</v>
      </c>
      <c r="S93" s="197">
        <v>6.48</v>
      </c>
      <c r="T93" s="197">
        <v>0</v>
      </c>
      <c r="U93" s="197">
        <v>233.11</v>
      </c>
      <c r="V93" s="197">
        <v>3.07</v>
      </c>
      <c r="W93" s="197">
        <v>10.43</v>
      </c>
      <c r="X93" s="197">
        <v>36.22</v>
      </c>
      <c r="Y93" s="197">
        <v>0</v>
      </c>
      <c r="Z93">
        <v>0</v>
      </c>
      <c r="AA93" s="197">
        <v>8</v>
      </c>
      <c r="AB93" s="197">
        <v>0</v>
      </c>
      <c r="AC93" s="197">
        <v>0</v>
      </c>
      <c r="AD93" s="197">
        <v>0</v>
      </c>
      <c r="AE93" s="197">
        <v>24.37</v>
      </c>
      <c r="AF93" s="197">
        <v>0</v>
      </c>
      <c r="AG93" s="197">
        <v>0</v>
      </c>
      <c r="AH93" s="197">
        <v>0</v>
      </c>
      <c r="AI93" s="197">
        <v>54.54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68.319999999999993</v>
      </c>
      <c r="AQ93" s="197">
        <v>18.829999999999998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159.52000000000001</v>
      </c>
      <c r="L94" s="197">
        <v>44.6</v>
      </c>
      <c r="M94" s="197">
        <v>0</v>
      </c>
      <c r="N94" s="197">
        <v>14.23</v>
      </c>
      <c r="O94" s="197">
        <v>48.7</v>
      </c>
      <c r="P94" s="197">
        <v>49.58</v>
      </c>
      <c r="Q94" s="197">
        <v>4.91</v>
      </c>
      <c r="R94" s="197">
        <v>10.41</v>
      </c>
      <c r="S94" s="197">
        <v>6.48</v>
      </c>
      <c r="T94" s="197">
        <v>0</v>
      </c>
      <c r="U94" s="197">
        <v>233.11</v>
      </c>
      <c r="V94" s="197">
        <v>3.07</v>
      </c>
      <c r="W94" s="197">
        <v>10.43</v>
      </c>
      <c r="X94" s="197">
        <v>36.22</v>
      </c>
      <c r="Y94" s="197">
        <v>0</v>
      </c>
      <c r="Z94">
        <v>0</v>
      </c>
      <c r="AA94" s="197">
        <v>8</v>
      </c>
      <c r="AB94" s="197">
        <v>0</v>
      </c>
      <c r="AC94" s="197">
        <v>0</v>
      </c>
      <c r="AD94" s="197">
        <v>0</v>
      </c>
      <c r="AE94" s="197">
        <v>24.37</v>
      </c>
      <c r="AF94" s="197">
        <v>0</v>
      </c>
      <c r="AG94" s="197">
        <v>0</v>
      </c>
      <c r="AH94" s="197">
        <v>0</v>
      </c>
      <c r="AI94" s="197">
        <v>54.54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68.319999999999993</v>
      </c>
      <c r="AQ94" s="197">
        <v>18.829999999999998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159.52000000000001</v>
      </c>
      <c r="L95" s="197">
        <v>44.6</v>
      </c>
      <c r="M95" s="197">
        <v>0</v>
      </c>
      <c r="N95" s="197">
        <v>14.23</v>
      </c>
      <c r="O95" s="197">
        <v>48.7</v>
      </c>
      <c r="P95" s="197">
        <v>49.58</v>
      </c>
      <c r="Q95" s="197">
        <v>4.91</v>
      </c>
      <c r="R95" s="197">
        <v>10.41</v>
      </c>
      <c r="S95" s="197">
        <v>6.48</v>
      </c>
      <c r="T95" s="197">
        <v>0</v>
      </c>
      <c r="U95" s="197">
        <v>233.11</v>
      </c>
      <c r="V95" s="197">
        <v>3.07</v>
      </c>
      <c r="W95" s="197">
        <v>10.43</v>
      </c>
      <c r="X95" s="197">
        <v>36.22</v>
      </c>
      <c r="Y95" s="197">
        <v>0</v>
      </c>
      <c r="Z95">
        <v>0</v>
      </c>
      <c r="AA95" s="197">
        <v>8</v>
      </c>
      <c r="AB95" s="197">
        <v>0</v>
      </c>
      <c r="AC95" s="197">
        <v>0</v>
      </c>
      <c r="AD95" s="197">
        <v>0</v>
      </c>
      <c r="AE95" s="197">
        <v>24.37</v>
      </c>
      <c r="AF95" s="197">
        <v>0</v>
      </c>
      <c r="AG95" s="197">
        <v>0</v>
      </c>
      <c r="AH95" s="197">
        <v>0</v>
      </c>
      <c r="AI95" s="197">
        <v>54.54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68.319999999999993</v>
      </c>
      <c r="AQ95" s="197">
        <v>18.829999999999998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159.52000000000001</v>
      </c>
      <c r="L96" s="197">
        <v>44.6</v>
      </c>
      <c r="M96" s="197">
        <v>0</v>
      </c>
      <c r="N96" s="197">
        <v>14.23</v>
      </c>
      <c r="O96" s="197">
        <v>48.7</v>
      </c>
      <c r="P96" s="197">
        <v>49.58</v>
      </c>
      <c r="Q96" s="197">
        <v>4.91</v>
      </c>
      <c r="R96" s="197">
        <v>10.41</v>
      </c>
      <c r="S96" s="197">
        <v>6.48</v>
      </c>
      <c r="T96" s="197">
        <v>0</v>
      </c>
      <c r="U96" s="197">
        <v>233.11</v>
      </c>
      <c r="V96" s="197">
        <v>3.07</v>
      </c>
      <c r="W96" s="197">
        <v>10.43</v>
      </c>
      <c r="X96" s="197">
        <v>36.22</v>
      </c>
      <c r="Y96" s="197">
        <v>0</v>
      </c>
      <c r="Z96">
        <v>0</v>
      </c>
      <c r="AA96" s="197">
        <v>8</v>
      </c>
      <c r="AB96" s="197">
        <v>0</v>
      </c>
      <c r="AC96" s="197">
        <v>0</v>
      </c>
      <c r="AD96" s="197">
        <v>0</v>
      </c>
      <c r="AE96" s="197">
        <v>24.37</v>
      </c>
      <c r="AF96" s="197">
        <v>0</v>
      </c>
      <c r="AG96" s="197">
        <v>0</v>
      </c>
      <c r="AH96" s="197">
        <v>0</v>
      </c>
      <c r="AI96" s="197">
        <v>54.54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68.319999999999993</v>
      </c>
      <c r="AQ96" s="197">
        <v>18.829999999999998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159.52000000000001</v>
      </c>
      <c r="L97" s="197">
        <v>44.6</v>
      </c>
      <c r="M97" s="197">
        <v>0</v>
      </c>
      <c r="N97" s="197">
        <v>14.23</v>
      </c>
      <c r="O97" s="197">
        <v>48.7</v>
      </c>
      <c r="P97" s="197">
        <v>49.58</v>
      </c>
      <c r="Q97" s="197">
        <v>4.91</v>
      </c>
      <c r="R97" s="197">
        <v>10.41</v>
      </c>
      <c r="S97" s="197">
        <v>6.48</v>
      </c>
      <c r="T97" s="197">
        <v>0</v>
      </c>
      <c r="U97" s="197">
        <v>233.11</v>
      </c>
      <c r="V97" s="197">
        <v>3.07</v>
      </c>
      <c r="W97" s="197">
        <v>10.43</v>
      </c>
      <c r="X97" s="197">
        <v>36.22</v>
      </c>
      <c r="Y97" s="197">
        <v>0</v>
      </c>
      <c r="Z97">
        <v>0</v>
      </c>
      <c r="AA97" s="197">
        <v>8</v>
      </c>
      <c r="AB97" s="197">
        <v>0</v>
      </c>
      <c r="AC97" s="197">
        <v>0</v>
      </c>
      <c r="AD97" s="197">
        <v>0</v>
      </c>
      <c r="AE97" s="197">
        <v>24.77</v>
      </c>
      <c r="AF97" s="197">
        <v>0</v>
      </c>
      <c r="AG97" s="197">
        <v>0</v>
      </c>
      <c r="AH97" s="197">
        <v>0</v>
      </c>
      <c r="AI97" s="197">
        <v>54.54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68.319999999999993</v>
      </c>
      <c r="AQ97" s="197">
        <v>18.829999999999998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159.52000000000001</v>
      </c>
      <c r="L98" s="197">
        <v>44.6</v>
      </c>
      <c r="M98" s="197">
        <v>0</v>
      </c>
      <c r="N98" s="197">
        <v>14.23</v>
      </c>
      <c r="O98" s="197">
        <v>48.7</v>
      </c>
      <c r="P98" s="197">
        <v>49.58</v>
      </c>
      <c r="Q98" s="197">
        <v>4.91</v>
      </c>
      <c r="R98" s="197">
        <v>10.41</v>
      </c>
      <c r="S98" s="197">
        <v>6.48</v>
      </c>
      <c r="T98" s="197">
        <v>0</v>
      </c>
      <c r="U98" s="197">
        <v>233.11</v>
      </c>
      <c r="V98" s="197">
        <v>3.07</v>
      </c>
      <c r="W98" s="197">
        <v>10.43</v>
      </c>
      <c r="X98" s="197">
        <v>36.22</v>
      </c>
      <c r="Y98" s="197">
        <v>0</v>
      </c>
      <c r="Z98">
        <v>0</v>
      </c>
      <c r="AA98" s="197">
        <v>8</v>
      </c>
      <c r="AB98" s="197">
        <v>0</v>
      </c>
      <c r="AC98" s="197">
        <v>0</v>
      </c>
      <c r="AD98" s="197">
        <v>0</v>
      </c>
      <c r="AE98" s="197">
        <v>24.77</v>
      </c>
      <c r="AF98" s="197">
        <v>0</v>
      </c>
      <c r="AG98" s="197">
        <v>0</v>
      </c>
      <c r="AH98" s="197">
        <v>0</v>
      </c>
      <c r="AI98" s="197">
        <v>54.54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68.319999999999993</v>
      </c>
      <c r="AQ98" s="197">
        <v>18.829999999999998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3.2484475000000033</v>
      </c>
      <c r="L99">
        <f t="shared" si="0"/>
        <v>0.92583749999999942</v>
      </c>
      <c r="M99">
        <f t="shared" si="0"/>
        <v>0</v>
      </c>
      <c r="N99">
        <f t="shared" si="0"/>
        <v>0.34152000000000032</v>
      </c>
      <c r="O99">
        <f t="shared" si="0"/>
        <v>1.1687999999999978</v>
      </c>
      <c r="P99">
        <f t="shared" si="0"/>
        <v>1.1899199999999988</v>
      </c>
      <c r="Q99">
        <f t="shared" si="0"/>
        <v>8.5345000000000115E-2</v>
      </c>
      <c r="R99">
        <f t="shared" si="0"/>
        <v>0.2232924999999997</v>
      </c>
      <c r="S99">
        <f t="shared" si="0"/>
        <v>0.11265500000000009</v>
      </c>
      <c r="T99">
        <f t="shared" si="0"/>
        <v>0</v>
      </c>
      <c r="U99">
        <f t="shared" si="0"/>
        <v>5.3046050000000102</v>
      </c>
      <c r="V99">
        <f t="shared" si="0"/>
        <v>9.5212500000000075E-2</v>
      </c>
      <c r="W99">
        <f t="shared" si="0"/>
        <v>0.24269999999999986</v>
      </c>
      <c r="X99">
        <f t="shared" si="0"/>
        <v>0.86927999999999839</v>
      </c>
      <c r="Y99">
        <f t="shared" si="0"/>
        <v>0</v>
      </c>
      <c r="Z99">
        <f t="shared" si="0"/>
        <v>0</v>
      </c>
      <c r="AA99">
        <f t="shared" si="0"/>
        <v>0.19455000000000003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0.59594999999999843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1.20119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1.6396799999999983</v>
      </c>
      <c r="AQ99">
        <f t="shared" si="0"/>
        <v>0.45191999999999943</v>
      </c>
      <c r="AR99">
        <f t="shared" si="0"/>
        <v>0.26702249999999977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9.1</v>
      </c>
      <c r="L3" s="197">
        <v>559.16999999999996</v>
      </c>
      <c r="M3" s="197">
        <v>27.29</v>
      </c>
      <c r="N3" s="197">
        <v>17.18</v>
      </c>
      <c r="O3" s="197">
        <v>0</v>
      </c>
      <c r="P3" s="197">
        <v>30.69</v>
      </c>
      <c r="Q3" s="197">
        <v>1.93</v>
      </c>
      <c r="R3" s="197">
        <v>12.57</v>
      </c>
      <c r="S3" s="197">
        <v>1.93</v>
      </c>
      <c r="T3" s="197">
        <v>0</v>
      </c>
      <c r="U3" s="197">
        <v>40.700000000000003</v>
      </c>
      <c r="V3" s="197">
        <v>6.15</v>
      </c>
      <c r="W3" s="197">
        <v>12.24</v>
      </c>
      <c r="X3" s="197">
        <v>43.5</v>
      </c>
      <c r="Y3" s="197">
        <v>0</v>
      </c>
      <c r="Z3">
        <v>0</v>
      </c>
      <c r="AA3" s="197">
        <v>10.19</v>
      </c>
      <c r="AB3" s="197">
        <v>0</v>
      </c>
      <c r="AC3" s="197">
        <v>0</v>
      </c>
      <c r="AD3" s="197">
        <v>0</v>
      </c>
      <c r="AE3" s="197">
        <v>30</v>
      </c>
      <c r="AF3" s="197">
        <v>0</v>
      </c>
      <c r="AG3" s="197">
        <v>0</v>
      </c>
      <c r="AH3" s="197">
        <v>0</v>
      </c>
      <c r="AI3" s="197">
        <v>55.16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72.489999999999995</v>
      </c>
      <c r="AQ3" s="197">
        <v>22.74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9.1</v>
      </c>
      <c r="L4" s="197">
        <v>559.16999999999996</v>
      </c>
      <c r="M4" s="197">
        <v>27.29</v>
      </c>
      <c r="N4" s="197">
        <v>17.18</v>
      </c>
      <c r="O4" s="197">
        <v>0</v>
      </c>
      <c r="P4" s="197">
        <v>30.69</v>
      </c>
      <c r="Q4" s="197">
        <v>1.93</v>
      </c>
      <c r="R4" s="197">
        <v>12.57</v>
      </c>
      <c r="S4" s="197">
        <v>1.93</v>
      </c>
      <c r="T4" s="197">
        <v>0</v>
      </c>
      <c r="U4" s="197">
        <v>40.700000000000003</v>
      </c>
      <c r="V4" s="197">
        <v>6.15</v>
      </c>
      <c r="W4" s="197">
        <v>12.24</v>
      </c>
      <c r="X4" s="197">
        <v>43.5</v>
      </c>
      <c r="Y4" s="197">
        <v>0</v>
      </c>
      <c r="Z4">
        <v>0</v>
      </c>
      <c r="AA4" s="197">
        <v>10.19</v>
      </c>
      <c r="AB4" s="197">
        <v>0</v>
      </c>
      <c r="AC4" s="197">
        <v>0</v>
      </c>
      <c r="AD4" s="197">
        <v>0</v>
      </c>
      <c r="AE4" s="197">
        <v>30</v>
      </c>
      <c r="AF4" s="197">
        <v>0</v>
      </c>
      <c r="AG4" s="197">
        <v>0</v>
      </c>
      <c r="AH4" s="197">
        <v>0</v>
      </c>
      <c r="AI4" s="197">
        <v>55.16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72.489999999999995</v>
      </c>
      <c r="AQ4" s="197">
        <v>22.74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9.1</v>
      </c>
      <c r="L5" s="197">
        <v>559.16999999999996</v>
      </c>
      <c r="M5" s="197">
        <v>27.29</v>
      </c>
      <c r="N5" s="197">
        <v>17.18</v>
      </c>
      <c r="O5" s="197">
        <v>0</v>
      </c>
      <c r="P5" s="197">
        <v>30.69</v>
      </c>
      <c r="Q5" s="197">
        <v>1.93</v>
      </c>
      <c r="R5" s="197">
        <v>12.57</v>
      </c>
      <c r="S5" s="197">
        <v>1.93</v>
      </c>
      <c r="T5" s="197">
        <v>0</v>
      </c>
      <c r="U5" s="197">
        <v>40.700000000000003</v>
      </c>
      <c r="V5" s="197">
        <v>6.15</v>
      </c>
      <c r="W5" s="197">
        <v>12.24</v>
      </c>
      <c r="X5" s="197">
        <v>43.5</v>
      </c>
      <c r="Y5" s="197">
        <v>0</v>
      </c>
      <c r="Z5">
        <v>0</v>
      </c>
      <c r="AA5" s="197">
        <v>10.19</v>
      </c>
      <c r="AB5" s="197">
        <v>0</v>
      </c>
      <c r="AC5" s="197">
        <v>0</v>
      </c>
      <c r="AD5" s="197">
        <v>0</v>
      </c>
      <c r="AE5" s="197">
        <v>30</v>
      </c>
      <c r="AF5" s="197">
        <v>0</v>
      </c>
      <c r="AG5" s="197">
        <v>0</v>
      </c>
      <c r="AH5" s="197">
        <v>0</v>
      </c>
      <c r="AI5" s="197">
        <v>55.16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72.489999999999995</v>
      </c>
      <c r="AQ5" s="197">
        <v>22.74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9.1</v>
      </c>
      <c r="L6" s="197">
        <v>559.16999999999996</v>
      </c>
      <c r="M6" s="197">
        <v>27.29</v>
      </c>
      <c r="N6" s="197">
        <v>17.18</v>
      </c>
      <c r="O6" s="197">
        <v>0</v>
      </c>
      <c r="P6" s="197">
        <v>30.69</v>
      </c>
      <c r="Q6" s="197">
        <v>1.93</v>
      </c>
      <c r="R6" s="197">
        <v>12.57</v>
      </c>
      <c r="S6" s="197">
        <v>1.93</v>
      </c>
      <c r="T6" s="197">
        <v>0</v>
      </c>
      <c r="U6" s="197">
        <v>40.700000000000003</v>
      </c>
      <c r="V6" s="197">
        <v>6.15</v>
      </c>
      <c r="W6" s="197">
        <v>12.24</v>
      </c>
      <c r="X6" s="197">
        <v>43.5</v>
      </c>
      <c r="Y6" s="197">
        <v>0</v>
      </c>
      <c r="Z6">
        <v>0</v>
      </c>
      <c r="AA6" s="197">
        <v>10.19</v>
      </c>
      <c r="AB6" s="197">
        <v>0</v>
      </c>
      <c r="AC6" s="197">
        <v>0</v>
      </c>
      <c r="AD6" s="197">
        <v>0</v>
      </c>
      <c r="AE6" s="197">
        <v>30</v>
      </c>
      <c r="AF6" s="197">
        <v>0</v>
      </c>
      <c r="AG6" s="197">
        <v>0</v>
      </c>
      <c r="AH6" s="197">
        <v>0</v>
      </c>
      <c r="AI6" s="197">
        <v>55.16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72.489999999999995</v>
      </c>
      <c r="AQ6" s="197">
        <v>22.74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9.1</v>
      </c>
      <c r="L7" s="197">
        <v>504.3</v>
      </c>
      <c r="M7" s="197">
        <v>27.29</v>
      </c>
      <c r="N7" s="197">
        <v>17.18</v>
      </c>
      <c r="O7" s="197">
        <v>0</v>
      </c>
      <c r="P7" s="197">
        <v>30.69</v>
      </c>
      <c r="Q7" s="197">
        <v>1.93</v>
      </c>
      <c r="R7" s="197">
        <v>12.57</v>
      </c>
      <c r="S7" s="197">
        <v>1.93</v>
      </c>
      <c r="T7" s="197">
        <v>0</v>
      </c>
      <c r="U7" s="197">
        <v>40.700000000000003</v>
      </c>
      <c r="V7" s="197">
        <v>6.15</v>
      </c>
      <c r="W7" s="197">
        <v>12.24</v>
      </c>
      <c r="X7" s="197">
        <v>43.5</v>
      </c>
      <c r="Y7" s="197">
        <v>0</v>
      </c>
      <c r="Z7">
        <v>0</v>
      </c>
      <c r="AA7" s="197">
        <v>10.19</v>
      </c>
      <c r="AB7" s="197">
        <v>0</v>
      </c>
      <c r="AC7" s="197">
        <v>0</v>
      </c>
      <c r="AD7" s="197">
        <v>0</v>
      </c>
      <c r="AE7" s="197">
        <v>30</v>
      </c>
      <c r="AF7" s="197">
        <v>0</v>
      </c>
      <c r="AG7" s="197">
        <v>0</v>
      </c>
      <c r="AH7" s="197">
        <v>0</v>
      </c>
      <c r="AI7" s="197">
        <v>55.16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72.489999999999995</v>
      </c>
      <c r="AQ7" s="197">
        <v>22.74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9.1</v>
      </c>
      <c r="L8" s="197">
        <v>415.3</v>
      </c>
      <c r="M8" s="197">
        <v>27.29</v>
      </c>
      <c r="N8" s="197">
        <v>17.18</v>
      </c>
      <c r="O8" s="197">
        <v>0</v>
      </c>
      <c r="P8" s="197">
        <v>30.69</v>
      </c>
      <c r="Q8" s="197">
        <v>1.93</v>
      </c>
      <c r="R8" s="197">
        <v>12.57</v>
      </c>
      <c r="S8" s="197">
        <v>1.93</v>
      </c>
      <c r="T8" s="197">
        <v>0</v>
      </c>
      <c r="U8" s="197">
        <v>40.700000000000003</v>
      </c>
      <c r="V8" s="197">
        <v>6.15</v>
      </c>
      <c r="W8" s="197">
        <v>12.24</v>
      </c>
      <c r="X8" s="197">
        <v>43.5</v>
      </c>
      <c r="Y8" s="197">
        <v>0</v>
      </c>
      <c r="Z8">
        <v>0</v>
      </c>
      <c r="AA8" s="197">
        <v>10.19</v>
      </c>
      <c r="AB8" s="197">
        <v>0</v>
      </c>
      <c r="AC8" s="197">
        <v>0</v>
      </c>
      <c r="AD8" s="197">
        <v>0</v>
      </c>
      <c r="AE8" s="197">
        <v>30</v>
      </c>
      <c r="AF8" s="197">
        <v>0</v>
      </c>
      <c r="AG8" s="197">
        <v>0</v>
      </c>
      <c r="AH8" s="197">
        <v>0</v>
      </c>
      <c r="AI8" s="197">
        <v>55.16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72.489999999999995</v>
      </c>
      <c r="AQ8" s="197">
        <v>22.74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9.1</v>
      </c>
      <c r="L9" s="197">
        <v>395.52</v>
      </c>
      <c r="M9" s="197">
        <v>27.29</v>
      </c>
      <c r="N9" s="197">
        <v>17.18</v>
      </c>
      <c r="O9" s="197">
        <v>0</v>
      </c>
      <c r="P9" s="197">
        <v>30.69</v>
      </c>
      <c r="Q9" s="197">
        <v>1.93</v>
      </c>
      <c r="R9" s="197">
        <v>12.57</v>
      </c>
      <c r="S9" s="197">
        <v>1.93</v>
      </c>
      <c r="T9" s="197">
        <v>0</v>
      </c>
      <c r="U9" s="197">
        <v>40.700000000000003</v>
      </c>
      <c r="V9" s="197">
        <v>6.15</v>
      </c>
      <c r="W9" s="197">
        <v>11.88</v>
      </c>
      <c r="X9" s="197">
        <v>43.5</v>
      </c>
      <c r="Y9" s="197">
        <v>0</v>
      </c>
      <c r="Z9">
        <v>0</v>
      </c>
      <c r="AA9" s="197">
        <v>10</v>
      </c>
      <c r="AB9" s="197">
        <v>0</v>
      </c>
      <c r="AC9" s="197">
        <v>0</v>
      </c>
      <c r="AD9" s="197">
        <v>0</v>
      </c>
      <c r="AE9" s="197">
        <v>30</v>
      </c>
      <c r="AF9" s="197">
        <v>0</v>
      </c>
      <c r="AG9" s="197">
        <v>0</v>
      </c>
      <c r="AH9" s="197">
        <v>0</v>
      </c>
      <c r="AI9" s="197">
        <v>55.16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72.489999999999995</v>
      </c>
      <c r="AQ9" s="197">
        <v>22.74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9.1</v>
      </c>
      <c r="L10" s="197">
        <v>395.52</v>
      </c>
      <c r="M10" s="197">
        <v>27.29</v>
      </c>
      <c r="N10" s="197">
        <v>17.18</v>
      </c>
      <c r="O10" s="197">
        <v>0</v>
      </c>
      <c r="P10" s="197">
        <v>30.69</v>
      </c>
      <c r="Q10" s="197">
        <v>1.93</v>
      </c>
      <c r="R10" s="197">
        <v>12.57</v>
      </c>
      <c r="S10" s="197">
        <v>1.93</v>
      </c>
      <c r="T10" s="197">
        <v>0</v>
      </c>
      <c r="U10" s="197">
        <v>40.700000000000003</v>
      </c>
      <c r="V10" s="197">
        <v>6.15</v>
      </c>
      <c r="W10" s="197">
        <v>11.88</v>
      </c>
      <c r="X10" s="197">
        <v>43.5</v>
      </c>
      <c r="Y10" s="197">
        <v>0</v>
      </c>
      <c r="Z10">
        <v>0</v>
      </c>
      <c r="AA10" s="197">
        <v>10</v>
      </c>
      <c r="AB10" s="197">
        <v>0</v>
      </c>
      <c r="AC10" s="197">
        <v>0</v>
      </c>
      <c r="AD10" s="197">
        <v>0</v>
      </c>
      <c r="AE10" s="197">
        <v>30</v>
      </c>
      <c r="AF10" s="197">
        <v>0</v>
      </c>
      <c r="AG10" s="197">
        <v>0</v>
      </c>
      <c r="AH10" s="197">
        <v>0</v>
      </c>
      <c r="AI10" s="197">
        <v>55.16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72.489999999999995</v>
      </c>
      <c r="AQ10" s="197">
        <v>22.74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9.1</v>
      </c>
      <c r="L11" s="197">
        <v>395.52</v>
      </c>
      <c r="M11" s="197">
        <v>27.29</v>
      </c>
      <c r="N11" s="197">
        <v>17.18</v>
      </c>
      <c r="O11" s="197">
        <v>0</v>
      </c>
      <c r="P11" s="197">
        <v>30.69</v>
      </c>
      <c r="Q11" s="197">
        <v>1.93</v>
      </c>
      <c r="R11" s="197">
        <v>12.57</v>
      </c>
      <c r="S11" s="197">
        <v>1.93</v>
      </c>
      <c r="T11" s="197">
        <v>0</v>
      </c>
      <c r="U11" s="197">
        <v>40.700000000000003</v>
      </c>
      <c r="V11" s="197">
        <v>6.15</v>
      </c>
      <c r="W11" s="197">
        <v>11.88</v>
      </c>
      <c r="X11" s="197">
        <v>43.5</v>
      </c>
      <c r="Y11" s="197">
        <v>0</v>
      </c>
      <c r="Z11">
        <v>0</v>
      </c>
      <c r="AA11" s="197">
        <v>10.19</v>
      </c>
      <c r="AB11" s="197">
        <v>0</v>
      </c>
      <c r="AC11" s="197">
        <v>0</v>
      </c>
      <c r="AD11" s="197">
        <v>0</v>
      </c>
      <c r="AE11" s="197">
        <v>30</v>
      </c>
      <c r="AF11" s="197">
        <v>0</v>
      </c>
      <c r="AG11" s="197">
        <v>0</v>
      </c>
      <c r="AH11" s="197">
        <v>0</v>
      </c>
      <c r="AI11" s="197">
        <v>55.16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72.489999999999995</v>
      </c>
      <c r="AQ11" s="197">
        <v>22.74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9.1</v>
      </c>
      <c r="L12" s="197">
        <v>395.52</v>
      </c>
      <c r="M12" s="197">
        <v>27.29</v>
      </c>
      <c r="N12" s="197">
        <v>17.18</v>
      </c>
      <c r="O12" s="197">
        <v>0</v>
      </c>
      <c r="P12" s="197">
        <v>30.69</v>
      </c>
      <c r="Q12" s="197">
        <v>1.93</v>
      </c>
      <c r="R12" s="197">
        <v>12.57</v>
      </c>
      <c r="S12" s="197">
        <v>1.93</v>
      </c>
      <c r="T12" s="197">
        <v>0</v>
      </c>
      <c r="U12" s="197">
        <v>40.700000000000003</v>
      </c>
      <c r="V12" s="197">
        <v>6.15</v>
      </c>
      <c r="W12" s="197">
        <v>11.88</v>
      </c>
      <c r="X12" s="197">
        <v>43.5</v>
      </c>
      <c r="Y12" s="197">
        <v>0</v>
      </c>
      <c r="Z12">
        <v>0</v>
      </c>
      <c r="AA12" s="197">
        <v>10.19</v>
      </c>
      <c r="AB12" s="197">
        <v>0</v>
      </c>
      <c r="AC12" s="197">
        <v>0</v>
      </c>
      <c r="AD12" s="197">
        <v>0</v>
      </c>
      <c r="AE12" s="197">
        <v>30</v>
      </c>
      <c r="AF12" s="197">
        <v>0</v>
      </c>
      <c r="AG12" s="197">
        <v>0</v>
      </c>
      <c r="AH12" s="197">
        <v>0</v>
      </c>
      <c r="AI12" s="197">
        <v>55.16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72.489999999999995</v>
      </c>
      <c r="AQ12" s="197">
        <v>22.74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9.1</v>
      </c>
      <c r="L13" s="197">
        <v>395.52</v>
      </c>
      <c r="M13" s="197">
        <v>27.29</v>
      </c>
      <c r="N13" s="197">
        <v>17.18</v>
      </c>
      <c r="O13" s="197">
        <v>0</v>
      </c>
      <c r="P13" s="197">
        <v>30.69</v>
      </c>
      <c r="Q13" s="197">
        <v>5.92</v>
      </c>
      <c r="R13" s="197">
        <v>12.57</v>
      </c>
      <c r="S13" s="197">
        <v>7.83</v>
      </c>
      <c r="T13" s="197">
        <v>0</v>
      </c>
      <c r="U13" s="197">
        <v>40.700000000000003</v>
      </c>
      <c r="V13" s="197">
        <v>6.15</v>
      </c>
      <c r="W13" s="197">
        <v>11.88</v>
      </c>
      <c r="X13" s="197">
        <v>43.5</v>
      </c>
      <c r="Y13" s="197">
        <v>0</v>
      </c>
      <c r="Z13">
        <v>0</v>
      </c>
      <c r="AA13" s="197">
        <v>10.19</v>
      </c>
      <c r="AB13" s="197">
        <v>0</v>
      </c>
      <c r="AC13" s="197">
        <v>0</v>
      </c>
      <c r="AD13" s="197">
        <v>0</v>
      </c>
      <c r="AE13" s="197">
        <v>30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72.489999999999995</v>
      </c>
      <c r="AQ13" s="197">
        <v>22.74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9.1</v>
      </c>
      <c r="L14" s="197">
        <v>395.52</v>
      </c>
      <c r="M14" s="197">
        <v>27.29</v>
      </c>
      <c r="N14" s="197">
        <v>17.18</v>
      </c>
      <c r="O14" s="197">
        <v>0</v>
      </c>
      <c r="P14" s="197">
        <v>30.69</v>
      </c>
      <c r="Q14" s="197">
        <v>5.92</v>
      </c>
      <c r="R14" s="197">
        <v>12.57</v>
      </c>
      <c r="S14" s="197">
        <v>7.83</v>
      </c>
      <c r="T14" s="197">
        <v>0</v>
      </c>
      <c r="U14" s="197">
        <v>40.700000000000003</v>
      </c>
      <c r="V14" s="197">
        <v>6.15</v>
      </c>
      <c r="W14" s="197">
        <v>11.88</v>
      </c>
      <c r="X14" s="197">
        <v>43.5</v>
      </c>
      <c r="Y14" s="197">
        <v>0</v>
      </c>
      <c r="Z14">
        <v>0</v>
      </c>
      <c r="AA14" s="197">
        <v>10.19</v>
      </c>
      <c r="AB14" s="197">
        <v>0</v>
      </c>
      <c r="AC14" s="197">
        <v>0</v>
      </c>
      <c r="AD14" s="197">
        <v>0</v>
      </c>
      <c r="AE14" s="197">
        <v>30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72.489999999999995</v>
      </c>
      <c r="AQ14" s="197">
        <v>22.74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9.1</v>
      </c>
      <c r="L15" s="197">
        <v>395.52</v>
      </c>
      <c r="M15" s="197">
        <v>27.29</v>
      </c>
      <c r="N15" s="197">
        <v>17.18</v>
      </c>
      <c r="O15" s="197">
        <v>0</v>
      </c>
      <c r="P15" s="197">
        <v>30.69</v>
      </c>
      <c r="Q15" s="197">
        <v>5.92</v>
      </c>
      <c r="R15" s="197">
        <v>12.57</v>
      </c>
      <c r="S15" s="197">
        <v>7.83</v>
      </c>
      <c r="T15" s="197">
        <v>0</v>
      </c>
      <c r="U15" s="197">
        <v>40.700000000000003</v>
      </c>
      <c r="V15" s="197">
        <v>6.15</v>
      </c>
      <c r="W15" s="197">
        <v>10.8</v>
      </c>
      <c r="X15" s="197">
        <v>43.5</v>
      </c>
      <c r="Y15" s="197">
        <v>0</v>
      </c>
      <c r="Z15">
        <v>0</v>
      </c>
      <c r="AA15" s="197">
        <v>10.19</v>
      </c>
      <c r="AB15" s="197">
        <v>0</v>
      </c>
      <c r="AC15" s="197">
        <v>0</v>
      </c>
      <c r="AD15" s="197">
        <v>0</v>
      </c>
      <c r="AE15" s="197">
        <v>30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72.489999999999995</v>
      </c>
      <c r="AQ15" s="197">
        <v>22.74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9.1</v>
      </c>
      <c r="L16" s="197">
        <v>395.52</v>
      </c>
      <c r="M16" s="197">
        <v>27.29</v>
      </c>
      <c r="N16" s="197">
        <v>17.18</v>
      </c>
      <c r="O16" s="197">
        <v>0</v>
      </c>
      <c r="P16" s="197">
        <v>30.69</v>
      </c>
      <c r="Q16" s="197">
        <v>5.92</v>
      </c>
      <c r="R16" s="197">
        <v>12.57</v>
      </c>
      <c r="S16" s="197">
        <v>7.83</v>
      </c>
      <c r="T16" s="197">
        <v>0</v>
      </c>
      <c r="U16" s="197">
        <v>40.700000000000003</v>
      </c>
      <c r="V16" s="197">
        <v>6.15</v>
      </c>
      <c r="W16" s="197">
        <v>10.8</v>
      </c>
      <c r="X16" s="197">
        <v>43.5</v>
      </c>
      <c r="Y16" s="197">
        <v>0</v>
      </c>
      <c r="Z16">
        <v>0</v>
      </c>
      <c r="AA16" s="197">
        <v>10.19</v>
      </c>
      <c r="AB16" s="197">
        <v>0</v>
      </c>
      <c r="AC16" s="197">
        <v>0</v>
      </c>
      <c r="AD16" s="197">
        <v>0</v>
      </c>
      <c r="AE16" s="197">
        <v>30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72.489999999999995</v>
      </c>
      <c r="AQ16" s="197">
        <v>22.74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9.1</v>
      </c>
      <c r="L17" s="197">
        <v>395.52</v>
      </c>
      <c r="M17" s="197">
        <v>27.29</v>
      </c>
      <c r="N17" s="197">
        <v>17.18</v>
      </c>
      <c r="O17" s="197">
        <v>0</v>
      </c>
      <c r="P17" s="197">
        <v>30.69</v>
      </c>
      <c r="Q17" s="197">
        <v>5.92</v>
      </c>
      <c r="R17" s="197">
        <v>12.57</v>
      </c>
      <c r="S17" s="197">
        <v>7.83</v>
      </c>
      <c r="T17" s="197">
        <v>0</v>
      </c>
      <c r="U17" s="197">
        <v>40.700000000000003</v>
      </c>
      <c r="V17" s="197">
        <v>6.15</v>
      </c>
      <c r="W17" s="197">
        <v>10.8</v>
      </c>
      <c r="X17" s="197">
        <v>43.5</v>
      </c>
      <c r="Y17" s="197">
        <v>0</v>
      </c>
      <c r="Z17">
        <v>0</v>
      </c>
      <c r="AA17" s="197">
        <v>10.19</v>
      </c>
      <c r="AB17" s="197">
        <v>0</v>
      </c>
      <c r="AC17" s="197">
        <v>0</v>
      </c>
      <c r="AD17" s="197">
        <v>0</v>
      </c>
      <c r="AE17" s="197">
        <v>30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72.489999999999995</v>
      </c>
      <c r="AQ17" s="197">
        <v>22.74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9.1</v>
      </c>
      <c r="L18" s="197">
        <v>395.52</v>
      </c>
      <c r="M18" s="197">
        <v>27.29</v>
      </c>
      <c r="N18" s="197">
        <v>17.18</v>
      </c>
      <c r="O18" s="197">
        <v>0</v>
      </c>
      <c r="P18" s="197">
        <v>30.69</v>
      </c>
      <c r="Q18" s="197">
        <v>5.93</v>
      </c>
      <c r="R18" s="197">
        <v>12.57</v>
      </c>
      <c r="S18" s="197">
        <v>7.83</v>
      </c>
      <c r="T18" s="197">
        <v>0</v>
      </c>
      <c r="U18" s="197">
        <v>40.700000000000003</v>
      </c>
      <c r="V18" s="197">
        <v>6.15</v>
      </c>
      <c r="W18" s="197">
        <v>10.8</v>
      </c>
      <c r="X18" s="197">
        <v>43.5</v>
      </c>
      <c r="Y18" s="197">
        <v>0</v>
      </c>
      <c r="Z18">
        <v>0</v>
      </c>
      <c r="AA18" s="197">
        <v>10.19</v>
      </c>
      <c r="AB18" s="197">
        <v>0</v>
      </c>
      <c r="AC18" s="197">
        <v>0</v>
      </c>
      <c r="AD18" s="197">
        <v>0</v>
      </c>
      <c r="AE18" s="197">
        <v>30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72.489999999999995</v>
      </c>
      <c r="AQ18" s="197">
        <v>22.74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4.9400000000000004</v>
      </c>
      <c r="L19" s="197">
        <v>320</v>
      </c>
      <c r="M19" s="197">
        <v>27.29</v>
      </c>
      <c r="N19" s="197">
        <v>17.18</v>
      </c>
      <c r="O19" s="197">
        <v>0</v>
      </c>
      <c r="P19" s="197">
        <v>30.69</v>
      </c>
      <c r="Q19" s="197">
        <v>1.93</v>
      </c>
      <c r="R19" s="197">
        <v>5.8</v>
      </c>
      <c r="S19" s="197">
        <v>1.93</v>
      </c>
      <c r="T19" s="197">
        <v>0</v>
      </c>
      <c r="U19" s="197">
        <v>40.700000000000003</v>
      </c>
      <c r="V19" s="197">
        <v>6.15</v>
      </c>
      <c r="W19" s="197">
        <v>10.8</v>
      </c>
      <c r="X19" s="197">
        <v>43.5</v>
      </c>
      <c r="Y19" s="197">
        <v>0</v>
      </c>
      <c r="Z19">
        <v>0</v>
      </c>
      <c r="AA19" s="197">
        <v>10.19</v>
      </c>
      <c r="AB19" s="197">
        <v>0</v>
      </c>
      <c r="AC19" s="197">
        <v>0</v>
      </c>
      <c r="AD19" s="197">
        <v>0</v>
      </c>
      <c r="AE19" s="197">
        <v>30</v>
      </c>
      <c r="AF19" s="197">
        <v>0</v>
      </c>
      <c r="AG19" s="197">
        <v>0</v>
      </c>
      <c r="AH19" s="197">
        <v>0</v>
      </c>
      <c r="AI19" s="197">
        <v>58.64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72.489999999999995</v>
      </c>
      <c r="AQ19" s="197">
        <v>22.74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4.32</v>
      </c>
      <c r="L20" s="197">
        <v>282.06</v>
      </c>
      <c r="M20" s="197">
        <v>27.29</v>
      </c>
      <c r="N20" s="197">
        <v>17.18</v>
      </c>
      <c r="O20" s="197">
        <v>0</v>
      </c>
      <c r="P20" s="197">
        <v>30.69</v>
      </c>
      <c r="Q20" s="197">
        <v>1.93</v>
      </c>
      <c r="R20" s="197">
        <v>5.8</v>
      </c>
      <c r="S20" s="197">
        <v>1.93</v>
      </c>
      <c r="T20" s="197">
        <v>0</v>
      </c>
      <c r="U20" s="197">
        <v>40.700000000000003</v>
      </c>
      <c r="V20" s="197">
        <v>6.15</v>
      </c>
      <c r="W20" s="197">
        <v>10.8</v>
      </c>
      <c r="X20" s="197">
        <v>43.5</v>
      </c>
      <c r="Y20" s="197">
        <v>0</v>
      </c>
      <c r="Z20">
        <v>0</v>
      </c>
      <c r="AA20" s="197">
        <v>10.19</v>
      </c>
      <c r="AB20" s="197">
        <v>0</v>
      </c>
      <c r="AC20" s="197">
        <v>0</v>
      </c>
      <c r="AD20" s="197">
        <v>0</v>
      </c>
      <c r="AE20" s="197">
        <v>30</v>
      </c>
      <c r="AF20" s="197">
        <v>0</v>
      </c>
      <c r="AG20" s="197">
        <v>0</v>
      </c>
      <c r="AH20" s="197">
        <v>0</v>
      </c>
      <c r="AI20" s="197">
        <v>58.64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72.489999999999995</v>
      </c>
      <c r="AQ20" s="197">
        <v>22.74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4.83</v>
      </c>
      <c r="L21" s="197">
        <v>239.72</v>
      </c>
      <c r="M21" s="197">
        <v>27.29</v>
      </c>
      <c r="N21" s="197">
        <v>17.18</v>
      </c>
      <c r="O21" s="197">
        <v>0</v>
      </c>
      <c r="P21" s="197">
        <v>30.69</v>
      </c>
      <c r="Q21" s="197">
        <v>1.93</v>
      </c>
      <c r="R21" s="197">
        <v>5.8</v>
      </c>
      <c r="S21" s="197">
        <v>1.93</v>
      </c>
      <c r="T21" s="197">
        <v>0</v>
      </c>
      <c r="U21" s="197">
        <v>40.700000000000003</v>
      </c>
      <c r="V21" s="197">
        <v>6.15</v>
      </c>
      <c r="W21" s="197">
        <v>10.8</v>
      </c>
      <c r="X21" s="197">
        <v>43.5</v>
      </c>
      <c r="Y21" s="197">
        <v>0</v>
      </c>
      <c r="Z21">
        <v>0</v>
      </c>
      <c r="AA21" s="197">
        <v>10.57</v>
      </c>
      <c r="AB21" s="197">
        <v>0</v>
      </c>
      <c r="AC21" s="197">
        <v>0</v>
      </c>
      <c r="AD21" s="197">
        <v>0</v>
      </c>
      <c r="AE21" s="197">
        <v>30.35</v>
      </c>
      <c r="AF21" s="197">
        <v>0</v>
      </c>
      <c r="AG21" s="197">
        <v>0</v>
      </c>
      <c r="AH21" s="197">
        <v>0</v>
      </c>
      <c r="AI21" s="197">
        <v>58.64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72.489999999999995</v>
      </c>
      <c r="AQ21" s="197">
        <v>22.74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4.83</v>
      </c>
      <c r="L22" s="197">
        <v>239.72</v>
      </c>
      <c r="M22" s="197">
        <v>27.29</v>
      </c>
      <c r="N22" s="197">
        <v>17.18</v>
      </c>
      <c r="O22" s="197">
        <v>0</v>
      </c>
      <c r="P22" s="197">
        <v>30.69</v>
      </c>
      <c r="Q22" s="197">
        <v>1.93</v>
      </c>
      <c r="R22" s="197">
        <v>5.8</v>
      </c>
      <c r="S22" s="197">
        <v>1.93</v>
      </c>
      <c r="T22" s="197">
        <v>0</v>
      </c>
      <c r="U22" s="197">
        <v>40.700000000000003</v>
      </c>
      <c r="V22" s="197">
        <v>6.15</v>
      </c>
      <c r="W22" s="197">
        <v>10.8</v>
      </c>
      <c r="X22" s="197">
        <v>43.5</v>
      </c>
      <c r="Y22" s="197">
        <v>0</v>
      </c>
      <c r="Z22">
        <v>0</v>
      </c>
      <c r="AA22" s="197">
        <v>10.57</v>
      </c>
      <c r="AB22" s="197">
        <v>0</v>
      </c>
      <c r="AC22" s="197">
        <v>0</v>
      </c>
      <c r="AD22" s="197">
        <v>0</v>
      </c>
      <c r="AE22" s="197">
        <v>30.35</v>
      </c>
      <c r="AF22" s="197">
        <v>0</v>
      </c>
      <c r="AG22" s="197">
        <v>0</v>
      </c>
      <c r="AH22" s="197">
        <v>0</v>
      </c>
      <c r="AI22" s="197">
        <v>58.64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72.489999999999995</v>
      </c>
      <c r="AQ22" s="197">
        <v>22.74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4.83</v>
      </c>
      <c r="L23" s="197">
        <v>296.39</v>
      </c>
      <c r="M23" s="197">
        <v>27.29</v>
      </c>
      <c r="N23" s="197">
        <v>17.18</v>
      </c>
      <c r="O23" s="197">
        <v>0</v>
      </c>
      <c r="P23" s="197">
        <v>30.69</v>
      </c>
      <c r="Q23" s="197">
        <v>5.93</v>
      </c>
      <c r="R23" s="197">
        <v>5.8</v>
      </c>
      <c r="S23" s="197">
        <v>7.83</v>
      </c>
      <c r="T23" s="197">
        <v>0</v>
      </c>
      <c r="U23" s="197">
        <v>40.700000000000003</v>
      </c>
      <c r="V23" s="197">
        <v>6.15</v>
      </c>
      <c r="W23" s="197">
        <v>10.8</v>
      </c>
      <c r="X23" s="197">
        <v>43.5</v>
      </c>
      <c r="Y23" s="197">
        <v>0</v>
      </c>
      <c r="Z23">
        <v>0</v>
      </c>
      <c r="AA23" s="197">
        <v>10.57</v>
      </c>
      <c r="AB23" s="197">
        <v>0</v>
      </c>
      <c r="AC23" s="197">
        <v>0</v>
      </c>
      <c r="AD23" s="197">
        <v>0</v>
      </c>
      <c r="AE23" s="197">
        <v>30.35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72.489999999999995</v>
      </c>
      <c r="AQ23" s="197">
        <v>22.74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9.1</v>
      </c>
      <c r="L24" s="197">
        <v>395.52</v>
      </c>
      <c r="M24" s="197">
        <v>27.29</v>
      </c>
      <c r="N24" s="197">
        <v>17.18</v>
      </c>
      <c r="O24" s="197">
        <v>0</v>
      </c>
      <c r="P24" s="197">
        <v>30.69</v>
      </c>
      <c r="Q24" s="197">
        <v>5.93</v>
      </c>
      <c r="R24" s="197">
        <v>12.45</v>
      </c>
      <c r="S24" s="197">
        <v>7.83</v>
      </c>
      <c r="T24" s="197">
        <v>0</v>
      </c>
      <c r="U24" s="197">
        <v>40.700000000000003</v>
      </c>
      <c r="V24" s="197">
        <v>6.15</v>
      </c>
      <c r="W24" s="197">
        <v>10.8</v>
      </c>
      <c r="X24" s="197">
        <v>43.5</v>
      </c>
      <c r="Y24" s="197">
        <v>0</v>
      </c>
      <c r="Z24">
        <v>0</v>
      </c>
      <c r="AA24" s="197">
        <v>10.57</v>
      </c>
      <c r="AB24" s="197">
        <v>0</v>
      </c>
      <c r="AC24" s="197">
        <v>0</v>
      </c>
      <c r="AD24" s="197">
        <v>0</v>
      </c>
      <c r="AE24" s="197">
        <v>30.35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72.489999999999995</v>
      </c>
      <c r="AQ24" s="197">
        <v>22.74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9.1</v>
      </c>
      <c r="L25" s="197">
        <v>395.52</v>
      </c>
      <c r="M25" s="197">
        <v>27.29</v>
      </c>
      <c r="N25" s="197">
        <v>17.18</v>
      </c>
      <c r="O25" s="197">
        <v>0</v>
      </c>
      <c r="P25" s="197">
        <v>30.69</v>
      </c>
      <c r="Q25" s="197">
        <v>5.92</v>
      </c>
      <c r="R25" s="197">
        <v>12.57</v>
      </c>
      <c r="S25" s="197">
        <v>7.83</v>
      </c>
      <c r="T25" s="197">
        <v>0</v>
      </c>
      <c r="U25" s="197">
        <v>42.04</v>
      </c>
      <c r="V25" s="197">
        <v>6.15</v>
      </c>
      <c r="W25" s="197">
        <v>10.8</v>
      </c>
      <c r="X25" s="197">
        <v>43.5</v>
      </c>
      <c r="Y25" s="197">
        <v>0</v>
      </c>
      <c r="Z25">
        <v>0</v>
      </c>
      <c r="AA25" s="197">
        <v>10.57</v>
      </c>
      <c r="AB25" s="197">
        <v>0</v>
      </c>
      <c r="AC25" s="197">
        <v>0</v>
      </c>
      <c r="AD25" s="197">
        <v>0</v>
      </c>
      <c r="AE25" s="197">
        <v>30.35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72.489999999999995</v>
      </c>
      <c r="AQ25" s="197">
        <v>22.74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9.1</v>
      </c>
      <c r="L26" s="197">
        <v>395.52</v>
      </c>
      <c r="M26" s="197">
        <v>27.29</v>
      </c>
      <c r="N26" s="197">
        <v>17.18</v>
      </c>
      <c r="O26" s="197">
        <v>0</v>
      </c>
      <c r="P26" s="197">
        <v>30.69</v>
      </c>
      <c r="Q26" s="197">
        <v>5.92</v>
      </c>
      <c r="R26" s="197">
        <v>12.57</v>
      </c>
      <c r="S26" s="197">
        <v>7.83</v>
      </c>
      <c r="T26" s="197">
        <v>0</v>
      </c>
      <c r="U26" s="197">
        <v>43.75</v>
      </c>
      <c r="V26" s="197">
        <v>6.15</v>
      </c>
      <c r="W26" s="197">
        <v>10.8</v>
      </c>
      <c r="X26" s="197">
        <v>43.5</v>
      </c>
      <c r="Y26" s="197">
        <v>0</v>
      </c>
      <c r="Z26">
        <v>0</v>
      </c>
      <c r="AA26" s="197">
        <v>10.57</v>
      </c>
      <c r="AB26" s="197">
        <v>0</v>
      </c>
      <c r="AC26" s="197">
        <v>0</v>
      </c>
      <c r="AD26" s="197">
        <v>0</v>
      </c>
      <c r="AE26" s="197">
        <v>30.35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72.489999999999995</v>
      </c>
      <c r="AQ26" s="197">
        <v>22.74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9.1</v>
      </c>
      <c r="L27" s="197">
        <v>395.52</v>
      </c>
      <c r="M27" s="197">
        <v>27.29</v>
      </c>
      <c r="N27" s="197">
        <v>17.18</v>
      </c>
      <c r="O27" s="197">
        <v>0</v>
      </c>
      <c r="P27" s="197">
        <v>30.69</v>
      </c>
      <c r="Q27" s="197">
        <v>5.92</v>
      </c>
      <c r="R27" s="197">
        <v>12.57</v>
      </c>
      <c r="S27" s="197">
        <v>7.83</v>
      </c>
      <c r="T27" s="197">
        <v>0</v>
      </c>
      <c r="U27" s="197">
        <v>44.9</v>
      </c>
      <c r="V27" s="197">
        <v>6.15</v>
      </c>
      <c r="W27" s="197">
        <v>10.8</v>
      </c>
      <c r="X27" s="197">
        <v>43.5</v>
      </c>
      <c r="Y27" s="197">
        <v>0</v>
      </c>
      <c r="Z27">
        <v>0</v>
      </c>
      <c r="AA27" s="197">
        <v>10.57</v>
      </c>
      <c r="AB27" s="197">
        <v>0</v>
      </c>
      <c r="AC27" s="197">
        <v>0</v>
      </c>
      <c r="AD27" s="197">
        <v>0</v>
      </c>
      <c r="AE27" s="197">
        <v>30.35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72.489999999999995</v>
      </c>
      <c r="AQ27" s="197">
        <v>22.74</v>
      </c>
      <c r="AR27" s="197">
        <v>0.27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9.1</v>
      </c>
      <c r="L28" s="197">
        <v>395.52</v>
      </c>
      <c r="M28" s="197">
        <v>27.29</v>
      </c>
      <c r="N28" s="197">
        <v>17.18</v>
      </c>
      <c r="O28" s="197">
        <v>0</v>
      </c>
      <c r="P28" s="197">
        <v>30.69</v>
      </c>
      <c r="Q28" s="197">
        <v>5.92</v>
      </c>
      <c r="R28" s="197">
        <v>12.57</v>
      </c>
      <c r="S28" s="197">
        <v>7.83</v>
      </c>
      <c r="T28" s="197">
        <v>0</v>
      </c>
      <c r="U28" s="197">
        <v>45.73</v>
      </c>
      <c r="V28" s="197">
        <v>6.15</v>
      </c>
      <c r="W28" s="197">
        <v>10.8</v>
      </c>
      <c r="X28" s="197">
        <v>43.5</v>
      </c>
      <c r="Y28" s="197">
        <v>0</v>
      </c>
      <c r="Z28">
        <v>0</v>
      </c>
      <c r="AA28" s="197">
        <v>10.57</v>
      </c>
      <c r="AB28" s="197">
        <v>0</v>
      </c>
      <c r="AC28" s="197">
        <v>0</v>
      </c>
      <c r="AD28" s="197">
        <v>0</v>
      </c>
      <c r="AE28" s="197">
        <v>30.35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72.489999999999995</v>
      </c>
      <c r="AQ28" s="197">
        <v>22.74</v>
      </c>
      <c r="AR28" s="197">
        <v>1.08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9.1</v>
      </c>
      <c r="L29" s="197">
        <v>395.52</v>
      </c>
      <c r="M29" s="197">
        <v>27.29</v>
      </c>
      <c r="N29" s="197">
        <v>17.18</v>
      </c>
      <c r="O29" s="197">
        <v>0</v>
      </c>
      <c r="P29" s="197">
        <v>30.69</v>
      </c>
      <c r="Q29" s="197">
        <v>5.92</v>
      </c>
      <c r="R29" s="197">
        <v>12.57</v>
      </c>
      <c r="S29" s="197">
        <v>7.83</v>
      </c>
      <c r="T29" s="197">
        <v>0</v>
      </c>
      <c r="U29" s="197">
        <v>46.57</v>
      </c>
      <c r="V29" s="197">
        <v>6.15</v>
      </c>
      <c r="W29" s="197">
        <v>10.8</v>
      </c>
      <c r="X29" s="197">
        <v>43.5</v>
      </c>
      <c r="Y29" s="197">
        <v>0</v>
      </c>
      <c r="Z29">
        <v>0</v>
      </c>
      <c r="AA29" s="197">
        <v>10.57</v>
      </c>
      <c r="AB29" s="197">
        <v>0</v>
      </c>
      <c r="AC29" s="197">
        <v>0</v>
      </c>
      <c r="AD29" s="197">
        <v>0</v>
      </c>
      <c r="AE29" s="197">
        <v>30.35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72.489999999999995</v>
      </c>
      <c r="AQ29" s="197">
        <v>22.74</v>
      </c>
      <c r="AR29" s="197">
        <v>3.24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9.1</v>
      </c>
      <c r="L30" s="197">
        <v>395.52</v>
      </c>
      <c r="M30" s="197">
        <v>27.29</v>
      </c>
      <c r="N30" s="197">
        <v>17.18</v>
      </c>
      <c r="O30" s="197">
        <v>0</v>
      </c>
      <c r="P30" s="197">
        <v>30.69</v>
      </c>
      <c r="Q30" s="197">
        <v>5.92</v>
      </c>
      <c r="R30" s="197">
        <v>12.57</v>
      </c>
      <c r="S30" s="197">
        <v>7.83</v>
      </c>
      <c r="T30" s="197">
        <v>0</v>
      </c>
      <c r="U30" s="197">
        <v>47.4</v>
      </c>
      <c r="V30" s="197">
        <v>6.15</v>
      </c>
      <c r="W30" s="197">
        <v>10.8</v>
      </c>
      <c r="X30" s="197">
        <v>43.5</v>
      </c>
      <c r="Y30" s="197">
        <v>0</v>
      </c>
      <c r="Z30">
        <v>0</v>
      </c>
      <c r="AA30" s="197">
        <v>10.57</v>
      </c>
      <c r="AB30" s="197">
        <v>0</v>
      </c>
      <c r="AC30" s="197">
        <v>0</v>
      </c>
      <c r="AD30" s="197">
        <v>0</v>
      </c>
      <c r="AE30" s="197">
        <v>30.35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72.489999999999995</v>
      </c>
      <c r="AQ30" s="197">
        <v>22.74</v>
      </c>
      <c r="AR30" s="197">
        <v>10.61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9.1</v>
      </c>
      <c r="L31" s="197">
        <v>395.52</v>
      </c>
      <c r="M31" s="197">
        <v>27.29</v>
      </c>
      <c r="N31" s="197">
        <v>17.18</v>
      </c>
      <c r="O31" s="197">
        <v>0</v>
      </c>
      <c r="P31" s="197">
        <v>30.69</v>
      </c>
      <c r="Q31" s="197">
        <v>5.92</v>
      </c>
      <c r="R31" s="197">
        <v>12.57</v>
      </c>
      <c r="S31" s="197">
        <v>7.83</v>
      </c>
      <c r="T31" s="197">
        <v>0</v>
      </c>
      <c r="U31" s="197">
        <v>48.24</v>
      </c>
      <c r="V31" s="197">
        <v>6.15</v>
      </c>
      <c r="W31" s="197">
        <v>10.8</v>
      </c>
      <c r="X31" s="197">
        <v>43.5</v>
      </c>
      <c r="Y31" s="197">
        <v>0</v>
      </c>
      <c r="Z31">
        <v>0</v>
      </c>
      <c r="AA31" s="197">
        <v>10.57</v>
      </c>
      <c r="AB31" s="197">
        <v>0</v>
      </c>
      <c r="AC31" s="197">
        <v>0</v>
      </c>
      <c r="AD31" s="197">
        <v>0</v>
      </c>
      <c r="AE31" s="197">
        <v>30.35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72.489999999999995</v>
      </c>
      <c r="AQ31" s="197">
        <v>22.74</v>
      </c>
      <c r="AR31" s="197">
        <v>17.190000000000001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9.1</v>
      </c>
      <c r="L32" s="197">
        <v>395.52</v>
      </c>
      <c r="M32" s="197">
        <v>27.29</v>
      </c>
      <c r="N32" s="197">
        <v>17.18</v>
      </c>
      <c r="O32" s="197">
        <v>0</v>
      </c>
      <c r="P32" s="197">
        <v>30.69</v>
      </c>
      <c r="Q32" s="197">
        <v>5.92</v>
      </c>
      <c r="R32" s="197">
        <v>12.57</v>
      </c>
      <c r="S32" s="197">
        <v>7.83</v>
      </c>
      <c r="T32" s="197">
        <v>0</v>
      </c>
      <c r="U32" s="197">
        <v>49.07</v>
      </c>
      <c r="V32" s="197">
        <v>6.15</v>
      </c>
      <c r="W32" s="197">
        <v>10.8</v>
      </c>
      <c r="X32" s="197">
        <v>43.5</v>
      </c>
      <c r="Y32" s="197">
        <v>0</v>
      </c>
      <c r="Z32">
        <v>0</v>
      </c>
      <c r="AA32" s="197">
        <v>10.57</v>
      </c>
      <c r="AB32" s="197">
        <v>0</v>
      </c>
      <c r="AC32" s="197">
        <v>0</v>
      </c>
      <c r="AD32" s="197">
        <v>0</v>
      </c>
      <c r="AE32" s="197">
        <v>30.35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72.489999999999995</v>
      </c>
      <c r="AQ32" s="197">
        <v>22.74</v>
      </c>
      <c r="AR32" s="197">
        <v>20.100000000000001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9.2200000000000006</v>
      </c>
      <c r="L33" s="197">
        <v>395.52</v>
      </c>
      <c r="M33" s="197">
        <v>27.29</v>
      </c>
      <c r="N33" s="197">
        <v>17.18</v>
      </c>
      <c r="O33" s="197">
        <v>0</v>
      </c>
      <c r="P33" s="197">
        <v>30.69</v>
      </c>
      <c r="Q33" s="197">
        <v>5.92</v>
      </c>
      <c r="R33" s="197">
        <v>12.57</v>
      </c>
      <c r="S33" s="197">
        <v>8.1</v>
      </c>
      <c r="T33" s="197">
        <v>0</v>
      </c>
      <c r="U33" s="197">
        <v>49.9</v>
      </c>
      <c r="V33" s="197">
        <v>6.15</v>
      </c>
      <c r="W33" s="197">
        <v>10.8</v>
      </c>
      <c r="X33" s="197">
        <v>43.5</v>
      </c>
      <c r="Y33" s="197">
        <v>0</v>
      </c>
      <c r="Z33">
        <v>0</v>
      </c>
      <c r="AA33" s="197">
        <v>10.57</v>
      </c>
      <c r="AB33" s="197">
        <v>0</v>
      </c>
      <c r="AC33" s="197">
        <v>0</v>
      </c>
      <c r="AD33" s="197">
        <v>0</v>
      </c>
      <c r="AE33" s="197">
        <v>30.35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72.489999999999995</v>
      </c>
      <c r="AQ33" s="197">
        <v>22.74</v>
      </c>
      <c r="AR33" s="197">
        <v>20.2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9.1</v>
      </c>
      <c r="L34" s="197">
        <v>395.52</v>
      </c>
      <c r="M34" s="197">
        <v>27.29</v>
      </c>
      <c r="N34" s="197">
        <v>17.18</v>
      </c>
      <c r="O34" s="197">
        <v>0</v>
      </c>
      <c r="P34" s="197">
        <v>30.69</v>
      </c>
      <c r="Q34" s="197">
        <v>5.92</v>
      </c>
      <c r="R34" s="197">
        <v>12.57</v>
      </c>
      <c r="S34" s="197">
        <v>7.83</v>
      </c>
      <c r="T34" s="197">
        <v>0</v>
      </c>
      <c r="U34" s="197">
        <v>50.74</v>
      </c>
      <c r="V34" s="197">
        <v>6.15</v>
      </c>
      <c r="W34" s="197">
        <v>10.8</v>
      </c>
      <c r="X34" s="197">
        <v>43.5</v>
      </c>
      <c r="Y34" s="197">
        <v>0</v>
      </c>
      <c r="Z34">
        <v>0</v>
      </c>
      <c r="AA34" s="197">
        <v>10.57</v>
      </c>
      <c r="AB34" s="197">
        <v>0</v>
      </c>
      <c r="AC34" s="197">
        <v>0</v>
      </c>
      <c r="AD34" s="197">
        <v>0</v>
      </c>
      <c r="AE34" s="197">
        <v>30.35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72.489999999999995</v>
      </c>
      <c r="AQ34" s="197">
        <v>22.74</v>
      </c>
      <c r="AR34" s="197">
        <v>20.2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4.83</v>
      </c>
      <c r="L35" s="197">
        <v>314.18</v>
      </c>
      <c r="M35" s="197">
        <v>27.29</v>
      </c>
      <c r="N35" s="197">
        <v>17.18</v>
      </c>
      <c r="O35" s="197">
        <v>0</v>
      </c>
      <c r="P35" s="197">
        <v>30.69</v>
      </c>
      <c r="Q35" s="197">
        <v>5.93</v>
      </c>
      <c r="R35" s="197">
        <v>12.57</v>
      </c>
      <c r="S35" s="197">
        <v>7.83</v>
      </c>
      <c r="T35" s="197">
        <v>0</v>
      </c>
      <c r="U35" s="197">
        <v>51.45</v>
      </c>
      <c r="V35" s="197">
        <v>6.15</v>
      </c>
      <c r="W35" s="197">
        <v>10.8</v>
      </c>
      <c r="X35" s="197">
        <v>43.5</v>
      </c>
      <c r="Y35" s="197">
        <v>0</v>
      </c>
      <c r="Z35">
        <v>0</v>
      </c>
      <c r="AA35" s="197">
        <v>10.57</v>
      </c>
      <c r="AB35" s="197">
        <v>0</v>
      </c>
      <c r="AC35" s="197">
        <v>0</v>
      </c>
      <c r="AD35" s="197">
        <v>0</v>
      </c>
      <c r="AE35" s="197">
        <v>30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72.489999999999995</v>
      </c>
      <c r="AQ35" s="197">
        <v>22.74</v>
      </c>
      <c r="AR35" s="197">
        <v>22.2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4.83</v>
      </c>
      <c r="L36" s="197">
        <v>301.38</v>
      </c>
      <c r="M36" s="197">
        <v>27.29</v>
      </c>
      <c r="N36" s="197">
        <v>17.18</v>
      </c>
      <c r="O36" s="197">
        <v>0</v>
      </c>
      <c r="P36" s="197">
        <v>30.69</v>
      </c>
      <c r="Q36" s="197">
        <v>5.93</v>
      </c>
      <c r="R36" s="197">
        <v>12.57</v>
      </c>
      <c r="S36" s="197">
        <v>7.83</v>
      </c>
      <c r="T36" s="197">
        <v>0</v>
      </c>
      <c r="U36" s="197">
        <v>51.54</v>
      </c>
      <c r="V36" s="197">
        <v>6.15</v>
      </c>
      <c r="W36" s="197">
        <v>10.8</v>
      </c>
      <c r="X36" s="197">
        <v>43.5</v>
      </c>
      <c r="Y36" s="197">
        <v>0</v>
      </c>
      <c r="Z36">
        <v>0</v>
      </c>
      <c r="AA36" s="197">
        <v>10.57</v>
      </c>
      <c r="AB36" s="197">
        <v>0</v>
      </c>
      <c r="AC36" s="197">
        <v>0</v>
      </c>
      <c r="AD36" s="197">
        <v>0</v>
      </c>
      <c r="AE36" s="197">
        <v>30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72.489999999999995</v>
      </c>
      <c r="AQ36" s="197">
        <v>22.74</v>
      </c>
      <c r="AR36" s="197">
        <v>22.2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5.0199999999999996</v>
      </c>
      <c r="L37" s="197">
        <v>302.68</v>
      </c>
      <c r="M37" s="197">
        <v>27.29</v>
      </c>
      <c r="N37" s="197">
        <v>17.18</v>
      </c>
      <c r="O37" s="197">
        <v>0</v>
      </c>
      <c r="P37" s="197">
        <v>30.69</v>
      </c>
      <c r="Q37" s="197">
        <v>1.96</v>
      </c>
      <c r="R37" s="197">
        <v>13.01</v>
      </c>
      <c r="S37" s="197">
        <v>1.93</v>
      </c>
      <c r="T37" s="197">
        <v>0</v>
      </c>
      <c r="U37" s="197">
        <v>51.54</v>
      </c>
      <c r="V37" s="197">
        <v>6.15</v>
      </c>
      <c r="W37" s="197">
        <v>10.8</v>
      </c>
      <c r="X37" s="197">
        <v>43.5</v>
      </c>
      <c r="Y37" s="197">
        <v>0</v>
      </c>
      <c r="Z37">
        <v>0</v>
      </c>
      <c r="AA37" s="197">
        <v>10.57</v>
      </c>
      <c r="AB37" s="197">
        <v>0</v>
      </c>
      <c r="AC37" s="197">
        <v>0</v>
      </c>
      <c r="AD37" s="197">
        <v>0</v>
      </c>
      <c r="AE37" s="197">
        <v>30</v>
      </c>
      <c r="AF37" s="197">
        <v>0</v>
      </c>
      <c r="AG37" s="197">
        <v>0</v>
      </c>
      <c r="AH37" s="197">
        <v>0</v>
      </c>
      <c r="AI37" s="197">
        <v>57.28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72.489999999999995</v>
      </c>
      <c r="AQ37" s="197">
        <v>22.74</v>
      </c>
      <c r="AR37" s="197">
        <v>23.2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4.8899999999999997</v>
      </c>
      <c r="L38" s="197">
        <v>302.68</v>
      </c>
      <c r="M38" s="197">
        <v>27.29</v>
      </c>
      <c r="N38" s="197">
        <v>17.18</v>
      </c>
      <c r="O38" s="197">
        <v>0</v>
      </c>
      <c r="P38" s="197">
        <v>30.69</v>
      </c>
      <c r="Q38" s="197">
        <v>1.93</v>
      </c>
      <c r="R38" s="197">
        <v>12.58</v>
      </c>
      <c r="S38" s="197">
        <v>3.97</v>
      </c>
      <c r="T38" s="197">
        <v>0</v>
      </c>
      <c r="U38" s="197">
        <v>51.54</v>
      </c>
      <c r="V38" s="197">
        <v>6.15</v>
      </c>
      <c r="W38" s="197">
        <v>10.8</v>
      </c>
      <c r="X38" s="197">
        <v>43.5</v>
      </c>
      <c r="Y38" s="197">
        <v>0</v>
      </c>
      <c r="Z38">
        <v>0</v>
      </c>
      <c r="AA38" s="197">
        <v>10.57</v>
      </c>
      <c r="AB38" s="197">
        <v>0</v>
      </c>
      <c r="AC38" s="197">
        <v>0</v>
      </c>
      <c r="AD38" s="197">
        <v>0</v>
      </c>
      <c r="AE38" s="197">
        <v>30</v>
      </c>
      <c r="AF38" s="197">
        <v>0</v>
      </c>
      <c r="AG38" s="197">
        <v>0</v>
      </c>
      <c r="AH38" s="197">
        <v>0</v>
      </c>
      <c r="AI38" s="197">
        <v>57.28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72.489999999999995</v>
      </c>
      <c r="AQ38" s="197">
        <v>22.74</v>
      </c>
      <c r="AR38" s="197">
        <v>23.2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4.83</v>
      </c>
      <c r="L39" s="197">
        <v>305.42</v>
      </c>
      <c r="M39" s="197">
        <v>27.29</v>
      </c>
      <c r="N39" s="197">
        <v>17.18</v>
      </c>
      <c r="O39" s="197">
        <v>0</v>
      </c>
      <c r="P39" s="197">
        <v>30.69</v>
      </c>
      <c r="Q39" s="197">
        <v>1.93</v>
      </c>
      <c r="R39" s="197">
        <v>12.58</v>
      </c>
      <c r="S39" s="197">
        <v>2.88</v>
      </c>
      <c r="T39" s="197">
        <v>0</v>
      </c>
      <c r="U39" s="197">
        <v>51.54</v>
      </c>
      <c r="V39" s="197">
        <v>6.15</v>
      </c>
      <c r="W39" s="197">
        <v>10.8</v>
      </c>
      <c r="X39" s="197">
        <v>43.5</v>
      </c>
      <c r="Y39" s="197">
        <v>0</v>
      </c>
      <c r="Z39">
        <v>0</v>
      </c>
      <c r="AA39" s="197">
        <v>10.57</v>
      </c>
      <c r="AB39" s="197">
        <v>0</v>
      </c>
      <c r="AC39" s="197">
        <v>0</v>
      </c>
      <c r="AD39" s="197">
        <v>0</v>
      </c>
      <c r="AE39" s="197">
        <v>30</v>
      </c>
      <c r="AF39" s="197">
        <v>0</v>
      </c>
      <c r="AG39" s="197">
        <v>0</v>
      </c>
      <c r="AH39" s="197">
        <v>0</v>
      </c>
      <c r="AI39" s="197">
        <v>57.28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72.489999999999995</v>
      </c>
      <c r="AQ39" s="197">
        <v>22.74</v>
      </c>
      <c r="AR39" s="197">
        <v>24.2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4.83</v>
      </c>
      <c r="L40" s="197">
        <v>305.42</v>
      </c>
      <c r="M40" s="197">
        <v>27.29</v>
      </c>
      <c r="N40" s="197">
        <v>17.18</v>
      </c>
      <c r="O40" s="197">
        <v>0</v>
      </c>
      <c r="P40" s="197">
        <v>30.69</v>
      </c>
      <c r="Q40" s="197">
        <v>1.93</v>
      </c>
      <c r="R40" s="197">
        <v>12.57</v>
      </c>
      <c r="S40" s="197">
        <v>2.88</v>
      </c>
      <c r="T40" s="197">
        <v>0</v>
      </c>
      <c r="U40" s="197">
        <v>51.54</v>
      </c>
      <c r="V40" s="197">
        <v>6.15</v>
      </c>
      <c r="W40" s="197">
        <v>10.8</v>
      </c>
      <c r="X40" s="197">
        <v>43.5</v>
      </c>
      <c r="Y40" s="197">
        <v>0</v>
      </c>
      <c r="Z40">
        <v>0</v>
      </c>
      <c r="AA40" s="197">
        <v>10.57</v>
      </c>
      <c r="AB40" s="197">
        <v>0</v>
      </c>
      <c r="AC40" s="197">
        <v>0</v>
      </c>
      <c r="AD40" s="197">
        <v>0</v>
      </c>
      <c r="AE40" s="197">
        <v>30</v>
      </c>
      <c r="AF40" s="197">
        <v>0</v>
      </c>
      <c r="AG40" s="197">
        <v>0</v>
      </c>
      <c r="AH40" s="197">
        <v>0</v>
      </c>
      <c r="AI40" s="197">
        <v>57.28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72.489999999999995</v>
      </c>
      <c r="AQ40" s="197">
        <v>22.74</v>
      </c>
      <c r="AR40" s="197">
        <v>24.2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9.18</v>
      </c>
      <c r="L41" s="197">
        <v>305.42</v>
      </c>
      <c r="M41" s="197">
        <v>27.29</v>
      </c>
      <c r="N41" s="197">
        <v>17.18</v>
      </c>
      <c r="O41" s="197">
        <v>0</v>
      </c>
      <c r="P41" s="197">
        <v>30.69</v>
      </c>
      <c r="Q41" s="197">
        <v>1.93</v>
      </c>
      <c r="R41" s="197">
        <v>13.01</v>
      </c>
      <c r="S41" s="197">
        <v>1.93</v>
      </c>
      <c r="T41" s="197">
        <v>0</v>
      </c>
      <c r="U41" s="197">
        <v>51.74</v>
      </c>
      <c r="V41" s="197">
        <v>5.69</v>
      </c>
      <c r="W41" s="197">
        <v>12.75</v>
      </c>
      <c r="X41" s="197">
        <v>43.5</v>
      </c>
      <c r="Y41" s="197">
        <v>0</v>
      </c>
      <c r="Z41">
        <v>0</v>
      </c>
      <c r="AA41" s="197">
        <v>10.57</v>
      </c>
      <c r="AB41" s="197">
        <v>0</v>
      </c>
      <c r="AC41" s="197">
        <v>0</v>
      </c>
      <c r="AD41" s="197">
        <v>0</v>
      </c>
      <c r="AE41" s="197">
        <v>30</v>
      </c>
      <c r="AF41" s="197">
        <v>0</v>
      </c>
      <c r="AG41" s="197">
        <v>0</v>
      </c>
      <c r="AH41" s="197">
        <v>0</v>
      </c>
      <c r="AI41" s="197">
        <v>58.64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72.489999999999995</v>
      </c>
      <c r="AQ41" s="197">
        <v>22.74</v>
      </c>
      <c r="AR41" s="197">
        <v>24.2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9.41</v>
      </c>
      <c r="L42" s="197">
        <v>306.27999999999997</v>
      </c>
      <c r="M42" s="197">
        <v>27.29</v>
      </c>
      <c r="N42" s="197">
        <v>17.18</v>
      </c>
      <c r="O42" s="197">
        <v>0</v>
      </c>
      <c r="P42" s="197">
        <v>30.69</v>
      </c>
      <c r="Q42" s="197">
        <v>1.93</v>
      </c>
      <c r="R42" s="197">
        <v>12.58</v>
      </c>
      <c r="S42" s="197">
        <v>1.93</v>
      </c>
      <c r="T42" s="197">
        <v>0</v>
      </c>
      <c r="U42" s="197">
        <v>51.74</v>
      </c>
      <c r="V42" s="197">
        <v>4.26</v>
      </c>
      <c r="W42" s="197">
        <v>12.96</v>
      </c>
      <c r="X42" s="197">
        <v>43.5</v>
      </c>
      <c r="Y42" s="197">
        <v>0</v>
      </c>
      <c r="Z42">
        <v>0</v>
      </c>
      <c r="AA42" s="197">
        <v>10.57</v>
      </c>
      <c r="AB42" s="197">
        <v>0</v>
      </c>
      <c r="AC42" s="197">
        <v>0</v>
      </c>
      <c r="AD42" s="197">
        <v>0</v>
      </c>
      <c r="AE42" s="197">
        <v>30</v>
      </c>
      <c r="AF42" s="197">
        <v>0</v>
      </c>
      <c r="AG42" s="197">
        <v>0</v>
      </c>
      <c r="AH42" s="197">
        <v>0</v>
      </c>
      <c r="AI42" s="197">
        <v>58.64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72.489999999999995</v>
      </c>
      <c r="AQ42" s="197">
        <v>22.74</v>
      </c>
      <c r="AR42" s="197">
        <v>24.2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9.41</v>
      </c>
      <c r="L43" s="197">
        <v>306.27999999999997</v>
      </c>
      <c r="M43" s="197">
        <v>27.29</v>
      </c>
      <c r="N43" s="197">
        <v>17.18</v>
      </c>
      <c r="O43" s="197">
        <v>0</v>
      </c>
      <c r="P43" s="197">
        <v>30.69</v>
      </c>
      <c r="Q43" s="197">
        <v>1.93</v>
      </c>
      <c r="R43" s="197">
        <v>12.58</v>
      </c>
      <c r="S43" s="197">
        <v>1.99</v>
      </c>
      <c r="T43" s="197">
        <v>0</v>
      </c>
      <c r="U43" s="197">
        <v>51.74</v>
      </c>
      <c r="V43" s="197">
        <v>4.26</v>
      </c>
      <c r="W43" s="197">
        <v>12.96</v>
      </c>
      <c r="X43" s="197">
        <v>43.5</v>
      </c>
      <c r="Y43" s="197">
        <v>0</v>
      </c>
      <c r="Z43">
        <v>0</v>
      </c>
      <c r="AA43" s="197">
        <v>10.19</v>
      </c>
      <c r="AB43" s="197">
        <v>0</v>
      </c>
      <c r="AC43" s="197">
        <v>0</v>
      </c>
      <c r="AD43" s="197">
        <v>0</v>
      </c>
      <c r="AE43" s="197">
        <v>30</v>
      </c>
      <c r="AF43" s="197">
        <v>0</v>
      </c>
      <c r="AG43" s="197">
        <v>0</v>
      </c>
      <c r="AH43" s="197">
        <v>0</v>
      </c>
      <c r="AI43" s="197">
        <v>58.64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72.489999999999995</v>
      </c>
      <c r="AQ43" s="197">
        <v>22.74</v>
      </c>
      <c r="AR43" s="197">
        <v>24.2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9.1</v>
      </c>
      <c r="L44" s="197">
        <v>306.27999999999997</v>
      </c>
      <c r="M44" s="197">
        <v>27.29</v>
      </c>
      <c r="N44" s="197">
        <v>17.18</v>
      </c>
      <c r="O44" s="197">
        <v>0</v>
      </c>
      <c r="P44" s="197">
        <v>30.69</v>
      </c>
      <c r="Q44" s="197">
        <v>1.93</v>
      </c>
      <c r="R44" s="197">
        <v>12.58</v>
      </c>
      <c r="S44" s="197">
        <v>1.99</v>
      </c>
      <c r="T44" s="197">
        <v>0</v>
      </c>
      <c r="U44" s="197">
        <v>51.74</v>
      </c>
      <c r="V44" s="197">
        <v>4.26</v>
      </c>
      <c r="W44" s="197">
        <v>12.96</v>
      </c>
      <c r="X44" s="197">
        <v>43.5</v>
      </c>
      <c r="Y44" s="197">
        <v>0</v>
      </c>
      <c r="Z44">
        <v>0</v>
      </c>
      <c r="AA44" s="197">
        <v>10.19</v>
      </c>
      <c r="AB44" s="197">
        <v>0</v>
      </c>
      <c r="AC44" s="197">
        <v>0</v>
      </c>
      <c r="AD44" s="197">
        <v>0</v>
      </c>
      <c r="AE44" s="197">
        <v>30</v>
      </c>
      <c r="AF44" s="197">
        <v>0</v>
      </c>
      <c r="AG44" s="197">
        <v>0</v>
      </c>
      <c r="AH44" s="197">
        <v>0</v>
      </c>
      <c r="AI44" s="197">
        <v>58.64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72.489999999999995</v>
      </c>
      <c r="AQ44" s="197">
        <v>22.74</v>
      </c>
      <c r="AR44" s="197">
        <v>24.2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9.1</v>
      </c>
      <c r="L45" s="197">
        <v>320</v>
      </c>
      <c r="M45" s="197">
        <v>27.29</v>
      </c>
      <c r="N45" s="197">
        <v>17.18</v>
      </c>
      <c r="O45" s="197">
        <v>0</v>
      </c>
      <c r="P45" s="197">
        <v>30.69</v>
      </c>
      <c r="Q45" s="197">
        <v>1.93</v>
      </c>
      <c r="R45" s="197">
        <v>12.58</v>
      </c>
      <c r="S45" s="197">
        <v>1.93</v>
      </c>
      <c r="T45" s="197">
        <v>0</v>
      </c>
      <c r="U45" s="197">
        <v>51.74</v>
      </c>
      <c r="V45" s="197">
        <v>4.26</v>
      </c>
      <c r="W45" s="197">
        <v>12.96</v>
      </c>
      <c r="X45" s="197">
        <v>43.5</v>
      </c>
      <c r="Y45" s="197">
        <v>0</v>
      </c>
      <c r="Z45">
        <v>0</v>
      </c>
      <c r="AA45" s="197">
        <v>10</v>
      </c>
      <c r="AB45" s="197">
        <v>0</v>
      </c>
      <c r="AC45" s="197">
        <v>0</v>
      </c>
      <c r="AD45" s="197">
        <v>0</v>
      </c>
      <c r="AE45" s="197">
        <v>30</v>
      </c>
      <c r="AF45" s="197">
        <v>0</v>
      </c>
      <c r="AG45" s="197">
        <v>0</v>
      </c>
      <c r="AH45" s="197">
        <v>0</v>
      </c>
      <c r="AI45" s="197">
        <v>58.64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72.489999999999995</v>
      </c>
      <c r="AQ45" s="197">
        <v>22.74</v>
      </c>
      <c r="AR45" s="197">
        <v>24.2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9.1</v>
      </c>
      <c r="L46" s="197">
        <v>320</v>
      </c>
      <c r="M46" s="197">
        <v>27.29</v>
      </c>
      <c r="N46" s="197">
        <v>17.18</v>
      </c>
      <c r="O46" s="197">
        <v>0</v>
      </c>
      <c r="P46" s="197">
        <v>30.69</v>
      </c>
      <c r="Q46" s="197">
        <v>1.93</v>
      </c>
      <c r="R46" s="197">
        <v>12.58</v>
      </c>
      <c r="S46" s="197">
        <v>1.93</v>
      </c>
      <c r="T46" s="197">
        <v>0</v>
      </c>
      <c r="U46" s="197">
        <v>51.74</v>
      </c>
      <c r="V46" s="197">
        <v>4.26</v>
      </c>
      <c r="W46" s="197">
        <v>12.96</v>
      </c>
      <c r="X46" s="197">
        <v>43.5</v>
      </c>
      <c r="Y46" s="197">
        <v>0</v>
      </c>
      <c r="Z46">
        <v>0</v>
      </c>
      <c r="AA46" s="197">
        <v>10</v>
      </c>
      <c r="AB46" s="197">
        <v>0</v>
      </c>
      <c r="AC46" s="197">
        <v>0</v>
      </c>
      <c r="AD46" s="197">
        <v>0</v>
      </c>
      <c r="AE46" s="197">
        <v>30</v>
      </c>
      <c r="AF46" s="197">
        <v>0</v>
      </c>
      <c r="AG46" s="197">
        <v>0</v>
      </c>
      <c r="AH46" s="197">
        <v>0</v>
      </c>
      <c r="AI46" s="197">
        <v>58.64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72.489999999999995</v>
      </c>
      <c r="AQ46" s="197">
        <v>22.74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9.1</v>
      </c>
      <c r="L47" s="197">
        <v>395.53</v>
      </c>
      <c r="M47" s="197">
        <v>27.29</v>
      </c>
      <c r="N47" s="197">
        <v>17.18</v>
      </c>
      <c r="O47" s="197">
        <v>0</v>
      </c>
      <c r="P47" s="197">
        <v>30.69</v>
      </c>
      <c r="Q47" s="197">
        <v>1.93</v>
      </c>
      <c r="R47" s="197">
        <v>12.58</v>
      </c>
      <c r="S47" s="197">
        <v>1.93</v>
      </c>
      <c r="T47" s="197">
        <v>0</v>
      </c>
      <c r="U47" s="197">
        <v>51.74</v>
      </c>
      <c r="V47" s="197">
        <v>4.26</v>
      </c>
      <c r="W47" s="197">
        <v>12.96</v>
      </c>
      <c r="X47" s="197">
        <v>43.5</v>
      </c>
      <c r="Y47" s="197">
        <v>0</v>
      </c>
      <c r="Z47">
        <v>0</v>
      </c>
      <c r="AA47" s="197">
        <v>10</v>
      </c>
      <c r="AB47" s="197">
        <v>0</v>
      </c>
      <c r="AC47" s="197">
        <v>0</v>
      </c>
      <c r="AD47" s="197">
        <v>0</v>
      </c>
      <c r="AE47" s="197">
        <v>30</v>
      </c>
      <c r="AF47" s="197">
        <v>0</v>
      </c>
      <c r="AG47" s="197">
        <v>0</v>
      </c>
      <c r="AH47" s="197">
        <v>0</v>
      </c>
      <c r="AI47" s="197">
        <v>58.64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72.489999999999995</v>
      </c>
      <c r="AQ47" s="197">
        <v>22.74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9.1</v>
      </c>
      <c r="L48" s="197">
        <v>395.53</v>
      </c>
      <c r="M48" s="197">
        <v>27.29</v>
      </c>
      <c r="N48" s="197">
        <v>17.18</v>
      </c>
      <c r="O48" s="197">
        <v>0</v>
      </c>
      <c r="P48" s="197">
        <v>30.69</v>
      </c>
      <c r="Q48" s="197">
        <v>1.93</v>
      </c>
      <c r="R48" s="197">
        <v>12.58</v>
      </c>
      <c r="S48" s="197">
        <v>1.93</v>
      </c>
      <c r="T48" s="197">
        <v>0</v>
      </c>
      <c r="U48" s="197">
        <v>51.74</v>
      </c>
      <c r="V48" s="197">
        <v>4.26</v>
      </c>
      <c r="W48" s="197">
        <v>12.96</v>
      </c>
      <c r="X48" s="197">
        <v>43.5</v>
      </c>
      <c r="Y48" s="197">
        <v>0</v>
      </c>
      <c r="Z48">
        <v>0</v>
      </c>
      <c r="AA48" s="197">
        <v>10</v>
      </c>
      <c r="AB48" s="197">
        <v>0</v>
      </c>
      <c r="AC48" s="197">
        <v>0</v>
      </c>
      <c r="AD48" s="197">
        <v>0</v>
      </c>
      <c r="AE48" s="197">
        <v>30</v>
      </c>
      <c r="AF48" s="197">
        <v>0</v>
      </c>
      <c r="AG48" s="197">
        <v>0</v>
      </c>
      <c r="AH48" s="197">
        <v>0</v>
      </c>
      <c r="AI48" s="197">
        <v>58.64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72.489999999999995</v>
      </c>
      <c r="AQ48" s="197">
        <v>22.74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9.1</v>
      </c>
      <c r="L49" s="197">
        <v>395.53</v>
      </c>
      <c r="M49" s="197">
        <v>27.29</v>
      </c>
      <c r="N49" s="197">
        <v>17.18</v>
      </c>
      <c r="O49" s="197">
        <v>0</v>
      </c>
      <c r="P49" s="197">
        <v>30.69</v>
      </c>
      <c r="Q49" s="197">
        <v>5.93</v>
      </c>
      <c r="R49" s="197">
        <v>12.58</v>
      </c>
      <c r="S49" s="197">
        <v>7.83</v>
      </c>
      <c r="T49" s="197">
        <v>0</v>
      </c>
      <c r="U49" s="197">
        <v>51.74</v>
      </c>
      <c r="V49" s="197">
        <v>4.26</v>
      </c>
      <c r="W49" s="197">
        <v>12.96</v>
      </c>
      <c r="X49" s="197">
        <v>43.5</v>
      </c>
      <c r="Y49" s="197">
        <v>0</v>
      </c>
      <c r="Z49">
        <v>0</v>
      </c>
      <c r="AA49" s="197">
        <v>10</v>
      </c>
      <c r="AB49" s="197">
        <v>0</v>
      </c>
      <c r="AC49" s="197">
        <v>0</v>
      </c>
      <c r="AD49" s="197">
        <v>0</v>
      </c>
      <c r="AE49" s="197">
        <v>30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72.489999999999995</v>
      </c>
      <c r="AQ49" s="197">
        <v>22.74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9.1</v>
      </c>
      <c r="L50" s="197">
        <v>395.53</v>
      </c>
      <c r="M50" s="197">
        <v>27.29</v>
      </c>
      <c r="N50" s="197">
        <v>17.18</v>
      </c>
      <c r="O50" s="197">
        <v>0</v>
      </c>
      <c r="P50" s="197">
        <v>30.69</v>
      </c>
      <c r="Q50" s="197">
        <v>5.93</v>
      </c>
      <c r="R50" s="197">
        <v>12.58</v>
      </c>
      <c r="S50" s="197">
        <v>7.83</v>
      </c>
      <c r="T50" s="197">
        <v>0</v>
      </c>
      <c r="U50" s="197">
        <v>51.74</v>
      </c>
      <c r="V50" s="197">
        <v>4.26</v>
      </c>
      <c r="W50" s="197">
        <v>12.96</v>
      </c>
      <c r="X50" s="197">
        <v>43.5</v>
      </c>
      <c r="Y50" s="197">
        <v>0</v>
      </c>
      <c r="Z50">
        <v>0</v>
      </c>
      <c r="AA50" s="197">
        <v>10</v>
      </c>
      <c r="AB50" s="197">
        <v>0</v>
      </c>
      <c r="AC50" s="197">
        <v>0</v>
      </c>
      <c r="AD50" s="197">
        <v>0</v>
      </c>
      <c r="AE50" s="197">
        <v>30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72.489999999999995</v>
      </c>
      <c r="AQ50" s="197">
        <v>22.74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9.1</v>
      </c>
      <c r="L51" s="197">
        <v>395.53</v>
      </c>
      <c r="M51" s="197">
        <v>27.29</v>
      </c>
      <c r="N51" s="197">
        <v>17.18</v>
      </c>
      <c r="O51" s="197">
        <v>0</v>
      </c>
      <c r="P51" s="197">
        <v>30.69</v>
      </c>
      <c r="Q51" s="197">
        <v>5.93</v>
      </c>
      <c r="R51" s="197">
        <v>12.58</v>
      </c>
      <c r="S51" s="197">
        <v>7.83</v>
      </c>
      <c r="T51" s="197">
        <v>0</v>
      </c>
      <c r="U51" s="197">
        <v>51.74</v>
      </c>
      <c r="V51" s="197">
        <v>4.12</v>
      </c>
      <c r="W51" s="197">
        <v>12.96</v>
      </c>
      <c r="X51" s="197">
        <v>43.5</v>
      </c>
      <c r="Y51" s="197">
        <v>0</v>
      </c>
      <c r="Z51">
        <v>0</v>
      </c>
      <c r="AA51" s="197">
        <v>10</v>
      </c>
      <c r="AB51" s="197">
        <v>0</v>
      </c>
      <c r="AC51" s="197">
        <v>0</v>
      </c>
      <c r="AD51" s="197">
        <v>0</v>
      </c>
      <c r="AE51" s="197">
        <v>30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72.489999999999995</v>
      </c>
      <c r="AQ51" s="197">
        <v>22.74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8.98</v>
      </c>
      <c r="L52" s="197">
        <v>395.53</v>
      </c>
      <c r="M52" s="197">
        <v>27.29</v>
      </c>
      <c r="N52" s="197">
        <v>17.18</v>
      </c>
      <c r="O52" s="197">
        <v>0</v>
      </c>
      <c r="P52" s="197">
        <v>30.69</v>
      </c>
      <c r="Q52" s="197">
        <v>5.93</v>
      </c>
      <c r="R52" s="197">
        <v>12.58</v>
      </c>
      <c r="S52" s="197">
        <v>7.83</v>
      </c>
      <c r="T52" s="197">
        <v>0</v>
      </c>
      <c r="U52" s="197">
        <v>51.74</v>
      </c>
      <c r="V52" s="197">
        <v>4.12</v>
      </c>
      <c r="W52" s="197">
        <v>12.96</v>
      </c>
      <c r="X52" s="197">
        <v>43.5</v>
      </c>
      <c r="Y52" s="197">
        <v>0</v>
      </c>
      <c r="Z52">
        <v>0</v>
      </c>
      <c r="AA52" s="197">
        <v>10</v>
      </c>
      <c r="AB52" s="197">
        <v>0</v>
      </c>
      <c r="AC52" s="197">
        <v>0</v>
      </c>
      <c r="AD52" s="197">
        <v>0</v>
      </c>
      <c r="AE52" s="197">
        <v>30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72.489999999999995</v>
      </c>
      <c r="AQ52" s="197">
        <v>22.74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9.1</v>
      </c>
      <c r="L53" s="197">
        <v>395.53</v>
      </c>
      <c r="M53" s="197">
        <v>27.29</v>
      </c>
      <c r="N53" s="197">
        <v>17.18</v>
      </c>
      <c r="O53" s="197">
        <v>0</v>
      </c>
      <c r="P53" s="197">
        <v>30.69</v>
      </c>
      <c r="Q53" s="197">
        <v>5.93</v>
      </c>
      <c r="R53" s="197">
        <v>12.58</v>
      </c>
      <c r="S53" s="197">
        <v>7.83</v>
      </c>
      <c r="T53" s="197">
        <v>0</v>
      </c>
      <c r="U53" s="197">
        <v>51.74</v>
      </c>
      <c r="V53" s="197">
        <v>4.12</v>
      </c>
      <c r="W53" s="197">
        <v>12.96</v>
      </c>
      <c r="X53" s="197">
        <v>43.5</v>
      </c>
      <c r="Y53" s="197">
        <v>0</v>
      </c>
      <c r="Z53">
        <v>0</v>
      </c>
      <c r="AA53" s="197">
        <v>10</v>
      </c>
      <c r="AB53" s="197">
        <v>0</v>
      </c>
      <c r="AC53" s="197">
        <v>0</v>
      </c>
      <c r="AD53" s="197">
        <v>0</v>
      </c>
      <c r="AE53" s="197">
        <v>30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72.489999999999995</v>
      </c>
      <c r="AQ53" s="197">
        <v>22.74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9.1</v>
      </c>
      <c r="L54" s="197">
        <v>395.53</v>
      </c>
      <c r="M54" s="197">
        <v>27.29</v>
      </c>
      <c r="N54" s="197">
        <v>17.18</v>
      </c>
      <c r="O54" s="197">
        <v>0</v>
      </c>
      <c r="P54" s="197">
        <v>30.69</v>
      </c>
      <c r="Q54" s="197">
        <v>5.93</v>
      </c>
      <c r="R54" s="197">
        <v>12.58</v>
      </c>
      <c r="S54" s="197">
        <v>7.83</v>
      </c>
      <c r="T54" s="197">
        <v>0</v>
      </c>
      <c r="U54" s="197">
        <v>51.74</v>
      </c>
      <c r="V54" s="197">
        <v>4.12</v>
      </c>
      <c r="W54" s="197">
        <v>12.96</v>
      </c>
      <c r="X54" s="197">
        <v>43.5</v>
      </c>
      <c r="Y54" s="197">
        <v>0</v>
      </c>
      <c r="Z54">
        <v>0</v>
      </c>
      <c r="AA54" s="197">
        <v>10</v>
      </c>
      <c r="AB54" s="197">
        <v>0</v>
      </c>
      <c r="AC54" s="197">
        <v>0</v>
      </c>
      <c r="AD54" s="197">
        <v>0</v>
      </c>
      <c r="AE54" s="197">
        <v>30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72.489999999999995</v>
      </c>
      <c r="AQ54" s="197">
        <v>22.74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9.1</v>
      </c>
      <c r="L55" s="197">
        <v>320</v>
      </c>
      <c r="M55" s="197">
        <v>27.29</v>
      </c>
      <c r="N55" s="197">
        <v>17.18</v>
      </c>
      <c r="O55" s="197">
        <v>0</v>
      </c>
      <c r="P55" s="197">
        <v>30.69</v>
      </c>
      <c r="Q55" s="197">
        <v>2.9</v>
      </c>
      <c r="R55" s="197">
        <v>12.58</v>
      </c>
      <c r="S55" s="197">
        <v>3.87</v>
      </c>
      <c r="T55" s="197">
        <v>0</v>
      </c>
      <c r="U55" s="197">
        <v>51.74</v>
      </c>
      <c r="V55" s="197">
        <v>4.12</v>
      </c>
      <c r="W55" s="197">
        <v>12.96</v>
      </c>
      <c r="X55" s="197">
        <v>43.5</v>
      </c>
      <c r="Y55" s="197">
        <v>0</v>
      </c>
      <c r="Z55">
        <v>0</v>
      </c>
      <c r="AA55" s="197">
        <v>10</v>
      </c>
      <c r="AB55" s="197">
        <v>0</v>
      </c>
      <c r="AC55" s="197">
        <v>0</v>
      </c>
      <c r="AD55" s="197">
        <v>0</v>
      </c>
      <c r="AE55" s="197">
        <v>30</v>
      </c>
      <c r="AF55" s="197">
        <v>0</v>
      </c>
      <c r="AG55" s="197">
        <v>0</v>
      </c>
      <c r="AH55" s="197">
        <v>0</v>
      </c>
      <c r="AI55" s="197">
        <v>57.48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72.489999999999995</v>
      </c>
      <c r="AQ55" s="197">
        <v>22.74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9.1</v>
      </c>
      <c r="L56" s="197">
        <v>321.20999999999998</v>
      </c>
      <c r="M56" s="197">
        <v>27.29</v>
      </c>
      <c r="N56" s="197">
        <v>17.18</v>
      </c>
      <c r="O56" s="197">
        <v>0</v>
      </c>
      <c r="P56" s="197">
        <v>30.69</v>
      </c>
      <c r="Q56" s="197">
        <v>2.9</v>
      </c>
      <c r="R56" s="197">
        <v>12.58</v>
      </c>
      <c r="S56" s="197">
        <v>3.87</v>
      </c>
      <c r="T56" s="197">
        <v>0</v>
      </c>
      <c r="U56" s="197">
        <v>51.74</v>
      </c>
      <c r="V56" s="197">
        <v>4.12</v>
      </c>
      <c r="W56" s="197">
        <v>12.96</v>
      </c>
      <c r="X56" s="197">
        <v>43.5</v>
      </c>
      <c r="Y56" s="197">
        <v>0</v>
      </c>
      <c r="Z56">
        <v>0</v>
      </c>
      <c r="AA56" s="197">
        <v>10</v>
      </c>
      <c r="AB56" s="197">
        <v>0</v>
      </c>
      <c r="AC56" s="197">
        <v>0</v>
      </c>
      <c r="AD56" s="197">
        <v>0</v>
      </c>
      <c r="AE56" s="197">
        <v>30</v>
      </c>
      <c r="AF56" s="197">
        <v>0</v>
      </c>
      <c r="AG56" s="197">
        <v>0</v>
      </c>
      <c r="AH56" s="197">
        <v>0</v>
      </c>
      <c r="AI56" s="197">
        <v>57.48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72.489999999999995</v>
      </c>
      <c r="AQ56" s="197">
        <v>22.74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9.1</v>
      </c>
      <c r="L57" s="197">
        <v>328.65</v>
      </c>
      <c r="M57" s="197">
        <v>27.29</v>
      </c>
      <c r="N57" s="197">
        <v>17.18</v>
      </c>
      <c r="O57" s="197">
        <v>0</v>
      </c>
      <c r="P57" s="197">
        <v>30.69</v>
      </c>
      <c r="Q57" s="197">
        <v>2.9</v>
      </c>
      <c r="R57" s="197">
        <v>12.58</v>
      </c>
      <c r="S57" s="197">
        <v>3.87</v>
      </c>
      <c r="T57" s="197">
        <v>0</v>
      </c>
      <c r="U57" s="197">
        <v>51.74</v>
      </c>
      <c r="V57" s="197">
        <v>4.12</v>
      </c>
      <c r="W57" s="197">
        <v>12.96</v>
      </c>
      <c r="X57" s="197">
        <v>43.5</v>
      </c>
      <c r="Y57" s="197">
        <v>0</v>
      </c>
      <c r="Z57">
        <v>0</v>
      </c>
      <c r="AA57" s="197">
        <v>10</v>
      </c>
      <c r="AB57" s="197">
        <v>0</v>
      </c>
      <c r="AC57" s="197">
        <v>0</v>
      </c>
      <c r="AD57" s="197">
        <v>0</v>
      </c>
      <c r="AE57" s="197">
        <v>30</v>
      </c>
      <c r="AF57" s="197">
        <v>0</v>
      </c>
      <c r="AG57" s="197">
        <v>0</v>
      </c>
      <c r="AH57" s="197">
        <v>0</v>
      </c>
      <c r="AI57" s="197">
        <v>57.48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72.489999999999995</v>
      </c>
      <c r="AQ57" s="197">
        <v>22.74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8.5500000000000007</v>
      </c>
      <c r="L58" s="197">
        <v>395.52</v>
      </c>
      <c r="M58" s="197">
        <v>27.29</v>
      </c>
      <c r="N58" s="197">
        <v>17.18</v>
      </c>
      <c r="O58" s="197">
        <v>0</v>
      </c>
      <c r="P58" s="197">
        <v>30.69</v>
      </c>
      <c r="Q58" s="197">
        <v>5.92</v>
      </c>
      <c r="R58" s="197">
        <v>12.57</v>
      </c>
      <c r="S58" s="197">
        <v>7.83</v>
      </c>
      <c r="T58" s="197">
        <v>0</v>
      </c>
      <c r="U58" s="197">
        <v>51.74</v>
      </c>
      <c r="V58" s="197">
        <v>4.12</v>
      </c>
      <c r="W58" s="197">
        <v>12.96</v>
      </c>
      <c r="X58" s="197">
        <v>43.5</v>
      </c>
      <c r="Y58" s="197">
        <v>0</v>
      </c>
      <c r="Z58">
        <v>0</v>
      </c>
      <c r="AA58" s="197">
        <v>10</v>
      </c>
      <c r="AB58" s="197">
        <v>0</v>
      </c>
      <c r="AC58" s="197">
        <v>0</v>
      </c>
      <c r="AD58" s="197">
        <v>0</v>
      </c>
      <c r="AE58" s="197">
        <v>30</v>
      </c>
      <c r="AF58" s="197">
        <v>0</v>
      </c>
      <c r="AG58" s="197">
        <v>0</v>
      </c>
      <c r="AH58" s="197">
        <v>0</v>
      </c>
      <c r="AI58" s="197">
        <v>69.61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72.489999999999995</v>
      </c>
      <c r="AQ58" s="197">
        <v>22.74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9.1</v>
      </c>
      <c r="L59" s="197">
        <v>395.52</v>
      </c>
      <c r="M59" s="197">
        <v>27.29</v>
      </c>
      <c r="N59" s="197">
        <v>17.18</v>
      </c>
      <c r="O59" s="197">
        <v>0</v>
      </c>
      <c r="P59" s="197">
        <v>30.69</v>
      </c>
      <c r="Q59" s="197">
        <v>5.92</v>
      </c>
      <c r="R59" s="197">
        <v>12.57</v>
      </c>
      <c r="S59" s="197">
        <v>7.83</v>
      </c>
      <c r="T59" s="197">
        <v>0</v>
      </c>
      <c r="U59" s="197">
        <v>51.74</v>
      </c>
      <c r="V59" s="197">
        <v>4.12</v>
      </c>
      <c r="W59" s="197">
        <v>12.96</v>
      </c>
      <c r="X59" s="197">
        <v>43.5</v>
      </c>
      <c r="Y59" s="197">
        <v>0</v>
      </c>
      <c r="Z59">
        <v>0</v>
      </c>
      <c r="AA59" s="197">
        <v>10</v>
      </c>
      <c r="AB59" s="197">
        <v>0</v>
      </c>
      <c r="AC59" s="197">
        <v>0</v>
      </c>
      <c r="AD59" s="197">
        <v>0</v>
      </c>
      <c r="AE59" s="197">
        <v>30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72.489999999999995</v>
      </c>
      <c r="AQ59" s="197">
        <v>22.74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9.1</v>
      </c>
      <c r="L60" s="197">
        <v>395.52</v>
      </c>
      <c r="M60" s="197">
        <v>27.29</v>
      </c>
      <c r="N60" s="197">
        <v>17.18</v>
      </c>
      <c r="O60" s="197">
        <v>0</v>
      </c>
      <c r="P60" s="197">
        <v>30.69</v>
      </c>
      <c r="Q60" s="197">
        <v>5.92</v>
      </c>
      <c r="R60" s="197">
        <v>12.57</v>
      </c>
      <c r="S60" s="197">
        <v>7.83</v>
      </c>
      <c r="T60" s="197">
        <v>0</v>
      </c>
      <c r="U60" s="197">
        <v>51.74</v>
      </c>
      <c r="V60" s="197">
        <v>4.12</v>
      </c>
      <c r="W60" s="197">
        <v>12.96</v>
      </c>
      <c r="X60" s="197">
        <v>43.5</v>
      </c>
      <c r="Y60" s="197">
        <v>0</v>
      </c>
      <c r="Z60">
        <v>0</v>
      </c>
      <c r="AA60" s="197">
        <v>10</v>
      </c>
      <c r="AB60" s="197">
        <v>0</v>
      </c>
      <c r="AC60" s="197">
        <v>0</v>
      </c>
      <c r="AD60" s="197">
        <v>0</v>
      </c>
      <c r="AE60" s="197">
        <v>30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72.489999999999995</v>
      </c>
      <c r="AQ60" s="197">
        <v>22.74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9.1</v>
      </c>
      <c r="L61" s="197">
        <v>395.52</v>
      </c>
      <c r="M61" s="197">
        <v>27.29</v>
      </c>
      <c r="N61" s="197">
        <v>17.18</v>
      </c>
      <c r="O61" s="197">
        <v>0</v>
      </c>
      <c r="P61" s="197">
        <v>30.69</v>
      </c>
      <c r="Q61" s="197">
        <v>5.92</v>
      </c>
      <c r="R61" s="197">
        <v>12.57</v>
      </c>
      <c r="S61" s="197">
        <v>7.83</v>
      </c>
      <c r="T61" s="197">
        <v>0</v>
      </c>
      <c r="U61" s="197">
        <v>51.74</v>
      </c>
      <c r="V61" s="197">
        <v>4.12</v>
      </c>
      <c r="W61" s="197">
        <v>13.13</v>
      </c>
      <c r="X61" s="197">
        <v>43.5</v>
      </c>
      <c r="Y61" s="197">
        <v>0</v>
      </c>
      <c r="Z61">
        <v>0</v>
      </c>
      <c r="AA61" s="197">
        <v>10</v>
      </c>
      <c r="AB61" s="197">
        <v>0</v>
      </c>
      <c r="AC61" s="197">
        <v>0</v>
      </c>
      <c r="AD61" s="197">
        <v>0</v>
      </c>
      <c r="AE61" s="197">
        <v>30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72.489999999999995</v>
      </c>
      <c r="AQ61" s="197">
        <v>22.74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9.1</v>
      </c>
      <c r="L62" s="197">
        <v>395.52</v>
      </c>
      <c r="M62" s="197">
        <v>27.29</v>
      </c>
      <c r="N62" s="197">
        <v>17.18</v>
      </c>
      <c r="O62" s="197">
        <v>0</v>
      </c>
      <c r="P62" s="197">
        <v>30.69</v>
      </c>
      <c r="Q62" s="197">
        <v>5.92</v>
      </c>
      <c r="R62" s="197">
        <v>12.57</v>
      </c>
      <c r="S62" s="197">
        <v>7.83</v>
      </c>
      <c r="T62" s="197">
        <v>0</v>
      </c>
      <c r="U62" s="197">
        <v>51.74</v>
      </c>
      <c r="V62" s="197">
        <v>4.12</v>
      </c>
      <c r="W62" s="197">
        <v>13.14</v>
      </c>
      <c r="X62" s="197">
        <v>43.5</v>
      </c>
      <c r="Y62" s="197">
        <v>0</v>
      </c>
      <c r="Z62">
        <v>0</v>
      </c>
      <c r="AA62" s="197">
        <v>10</v>
      </c>
      <c r="AB62" s="197">
        <v>0</v>
      </c>
      <c r="AC62" s="197">
        <v>0</v>
      </c>
      <c r="AD62" s="197">
        <v>0</v>
      </c>
      <c r="AE62" s="197">
        <v>30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72.489999999999995</v>
      </c>
      <c r="AQ62" s="197">
        <v>22.74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9.1</v>
      </c>
      <c r="L63" s="197">
        <v>507.77</v>
      </c>
      <c r="M63" s="197">
        <v>27.29</v>
      </c>
      <c r="N63" s="197">
        <v>17.18</v>
      </c>
      <c r="O63" s="197">
        <v>0</v>
      </c>
      <c r="P63" s="197">
        <v>30.69</v>
      </c>
      <c r="Q63" s="197">
        <v>5.92</v>
      </c>
      <c r="R63" s="197">
        <v>12.58</v>
      </c>
      <c r="S63" s="197">
        <v>7.83</v>
      </c>
      <c r="T63" s="197">
        <v>0</v>
      </c>
      <c r="U63" s="197">
        <v>51.74</v>
      </c>
      <c r="V63" s="197">
        <v>4.12</v>
      </c>
      <c r="W63" s="197">
        <v>13.14</v>
      </c>
      <c r="X63" s="197">
        <v>43.5</v>
      </c>
      <c r="Y63" s="197">
        <v>0</v>
      </c>
      <c r="Z63">
        <v>0</v>
      </c>
      <c r="AA63" s="197">
        <v>10</v>
      </c>
      <c r="AB63" s="197">
        <v>0</v>
      </c>
      <c r="AC63" s="197">
        <v>0</v>
      </c>
      <c r="AD63" s="197">
        <v>0</v>
      </c>
      <c r="AE63" s="197">
        <v>30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72.489999999999995</v>
      </c>
      <c r="AQ63" s="197">
        <v>22.74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9.1</v>
      </c>
      <c r="L64" s="197">
        <v>507.77</v>
      </c>
      <c r="M64" s="197">
        <v>27.29</v>
      </c>
      <c r="N64" s="197">
        <v>17.18</v>
      </c>
      <c r="O64" s="197">
        <v>0</v>
      </c>
      <c r="P64" s="197">
        <v>30.69</v>
      </c>
      <c r="Q64" s="197">
        <v>5.92</v>
      </c>
      <c r="R64" s="197">
        <v>12.58</v>
      </c>
      <c r="S64" s="197">
        <v>7.83</v>
      </c>
      <c r="T64" s="197">
        <v>0</v>
      </c>
      <c r="U64" s="197">
        <v>51.74</v>
      </c>
      <c r="V64" s="197">
        <v>4.12</v>
      </c>
      <c r="W64" s="197">
        <v>13.14</v>
      </c>
      <c r="X64" s="197">
        <v>43.5</v>
      </c>
      <c r="Y64" s="197">
        <v>0</v>
      </c>
      <c r="Z64">
        <v>0</v>
      </c>
      <c r="AA64" s="197">
        <v>10</v>
      </c>
      <c r="AB64" s="197">
        <v>0</v>
      </c>
      <c r="AC64" s="197">
        <v>0</v>
      </c>
      <c r="AD64" s="197">
        <v>0</v>
      </c>
      <c r="AE64" s="197">
        <v>30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72.489999999999995</v>
      </c>
      <c r="AQ64" s="197">
        <v>22.74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9.1</v>
      </c>
      <c r="L65" s="197">
        <v>486.36</v>
      </c>
      <c r="M65" s="197">
        <v>27.29</v>
      </c>
      <c r="N65" s="197">
        <v>17.18</v>
      </c>
      <c r="O65" s="197">
        <v>0</v>
      </c>
      <c r="P65" s="197">
        <v>30.69</v>
      </c>
      <c r="Q65" s="197">
        <v>5.92</v>
      </c>
      <c r="R65" s="197">
        <v>12.58</v>
      </c>
      <c r="S65" s="197">
        <v>7.83</v>
      </c>
      <c r="T65" s="197">
        <v>0</v>
      </c>
      <c r="U65" s="197">
        <v>51.74</v>
      </c>
      <c r="V65" s="197">
        <v>4.12</v>
      </c>
      <c r="W65" s="197">
        <v>13.14</v>
      </c>
      <c r="X65" s="197">
        <v>43.5</v>
      </c>
      <c r="Y65" s="197">
        <v>0</v>
      </c>
      <c r="Z65">
        <v>0</v>
      </c>
      <c r="AA65" s="197">
        <v>10</v>
      </c>
      <c r="AB65" s="197">
        <v>0</v>
      </c>
      <c r="AC65" s="197">
        <v>0</v>
      </c>
      <c r="AD65" s="197">
        <v>0</v>
      </c>
      <c r="AE65" s="197">
        <v>30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72.489999999999995</v>
      </c>
      <c r="AQ65" s="197">
        <v>22.74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9.1</v>
      </c>
      <c r="L66" s="197">
        <v>432.16</v>
      </c>
      <c r="M66" s="197">
        <v>27.29</v>
      </c>
      <c r="N66" s="197">
        <v>17.18</v>
      </c>
      <c r="O66" s="197">
        <v>0</v>
      </c>
      <c r="P66" s="197">
        <v>30.69</v>
      </c>
      <c r="Q66" s="197">
        <v>5.92</v>
      </c>
      <c r="R66" s="197">
        <v>12.58</v>
      </c>
      <c r="S66" s="197">
        <v>7.83</v>
      </c>
      <c r="T66" s="197">
        <v>0</v>
      </c>
      <c r="U66" s="197">
        <v>51.74</v>
      </c>
      <c r="V66" s="197">
        <v>4.12</v>
      </c>
      <c r="W66" s="197">
        <v>13.14</v>
      </c>
      <c r="X66" s="197">
        <v>43.5</v>
      </c>
      <c r="Y66" s="197">
        <v>0</v>
      </c>
      <c r="Z66">
        <v>0</v>
      </c>
      <c r="AA66" s="197">
        <v>10</v>
      </c>
      <c r="AB66" s="197">
        <v>0</v>
      </c>
      <c r="AC66" s="197">
        <v>0</v>
      </c>
      <c r="AD66" s="197">
        <v>0</v>
      </c>
      <c r="AE66" s="197">
        <v>30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72.489999999999995</v>
      </c>
      <c r="AQ66" s="197">
        <v>22.74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9.1</v>
      </c>
      <c r="L67" s="197">
        <v>529.1</v>
      </c>
      <c r="M67" s="197">
        <v>27.29</v>
      </c>
      <c r="N67" s="197">
        <v>17.18</v>
      </c>
      <c r="O67" s="197">
        <v>0</v>
      </c>
      <c r="P67" s="197">
        <v>30.69</v>
      </c>
      <c r="Q67" s="197">
        <v>5.92</v>
      </c>
      <c r="R67" s="197">
        <v>12.58</v>
      </c>
      <c r="S67" s="197">
        <v>7.83</v>
      </c>
      <c r="T67" s="197">
        <v>0</v>
      </c>
      <c r="U67" s="197">
        <v>51.74</v>
      </c>
      <c r="V67" s="197">
        <v>4.12</v>
      </c>
      <c r="W67" s="197">
        <v>13.14</v>
      </c>
      <c r="X67" s="197">
        <v>43.5</v>
      </c>
      <c r="Y67" s="197">
        <v>0</v>
      </c>
      <c r="Z67">
        <v>0</v>
      </c>
      <c r="AA67" s="197">
        <v>10</v>
      </c>
      <c r="AB67" s="197">
        <v>0</v>
      </c>
      <c r="AC67" s="197">
        <v>0</v>
      </c>
      <c r="AD67" s="197">
        <v>0</v>
      </c>
      <c r="AE67" s="197">
        <v>30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72.489999999999995</v>
      </c>
      <c r="AQ67" s="197">
        <v>22.74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9.1</v>
      </c>
      <c r="L68" s="197">
        <v>529.1</v>
      </c>
      <c r="M68" s="197">
        <v>27.29</v>
      </c>
      <c r="N68" s="197">
        <v>17.18</v>
      </c>
      <c r="O68" s="197">
        <v>0</v>
      </c>
      <c r="P68" s="197">
        <v>30.69</v>
      </c>
      <c r="Q68" s="197">
        <v>5.92</v>
      </c>
      <c r="R68" s="197">
        <v>12.58</v>
      </c>
      <c r="S68" s="197">
        <v>7.83</v>
      </c>
      <c r="T68" s="197">
        <v>0</v>
      </c>
      <c r="U68" s="197">
        <v>51.74</v>
      </c>
      <c r="V68" s="197">
        <v>4.12</v>
      </c>
      <c r="W68" s="197">
        <v>13.14</v>
      </c>
      <c r="X68" s="197">
        <v>43.5</v>
      </c>
      <c r="Y68" s="197">
        <v>0</v>
      </c>
      <c r="Z68">
        <v>0</v>
      </c>
      <c r="AA68" s="197">
        <v>10</v>
      </c>
      <c r="AB68" s="197">
        <v>0</v>
      </c>
      <c r="AC68" s="197">
        <v>0</v>
      </c>
      <c r="AD68" s="197">
        <v>0</v>
      </c>
      <c r="AE68" s="197">
        <v>30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72.489999999999995</v>
      </c>
      <c r="AQ68" s="197">
        <v>22.74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9.1</v>
      </c>
      <c r="L69" s="197">
        <v>529.1</v>
      </c>
      <c r="M69" s="197">
        <v>27.29</v>
      </c>
      <c r="N69" s="197">
        <v>17.18</v>
      </c>
      <c r="O69" s="197">
        <v>0</v>
      </c>
      <c r="P69" s="197">
        <v>30.69</v>
      </c>
      <c r="Q69" s="197">
        <v>5.92</v>
      </c>
      <c r="R69" s="197">
        <v>12.58</v>
      </c>
      <c r="S69" s="197">
        <v>7.83</v>
      </c>
      <c r="T69" s="197">
        <v>0</v>
      </c>
      <c r="U69" s="197">
        <v>51.74</v>
      </c>
      <c r="V69" s="197">
        <v>4.12</v>
      </c>
      <c r="W69" s="197">
        <v>13.14</v>
      </c>
      <c r="X69" s="197">
        <v>43.5</v>
      </c>
      <c r="Y69" s="197">
        <v>0</v>
      </c>
      <c r="Z69">
        <v>0</v>
      </c>
      <c r="AA69" s="197">
        <v>10</v>
      </c>
      <c r="AB69" s="197">
        <v>0</v>
      </c>
      <c r="AC69" s="197">
        <v>0</v>
      </c>
      <c r="AD69" s="197">
        <v>0</v>
      </c>
      <c r="AE69" s="197">
        <v>30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72.489999999999995</v>
      </c>
      <c r="AQ69" s="197">
        <v>22.74</v>
      </c>
      <c r="AR69" s="197">
        <v>23.8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9.1</v>
      </c>
      <c r="L70" s="197">
        <v>529.1</v>
      </c>
      <c r="M70" s="197">
        <v>27.29</v>
      </c>
      <c r="N70" s="197">
        <v>17.18</v>
      </c>
      <c r="O70" s="197">
        <v>0</v>
      </c>
      <c r="P70" s="197">
        <v>30.69</v>
      </c>
      <c r="Q70" s="197">
        <v>5.92</v>
      </c>
      <c r="R70" s="197">
        <v>12.58</v>
      </c>
      <c r="S70" s="197">
        <v>7.83</v>
      </c>
      <c r="T70" s="197">
        <v>0</v>
      </c>
      <c r="U70" s="197">
        <v>51.74</v>
      </c>
      <c r="V70" s="197">
        <v>4.12</v>
      </c>
      <c r="W70" s="197">
        <v>13.14</v>
      </c>
      <c r="X70" s="197">
        <v>43.5</v>
      </c>
      <c r="Y70" s="197">
        <v>0</v>
      </c>
      <c r="Z70">
        <v>0</v>
      </c>
      <c r="AA70" s="197">
        <v>10</v>
      </c>
      <c r="AB70" s="197">
        <v>0</v>
      </c>
      <c r="AC70" s="197">
        <v>0</v>
      </c>
      <c r="AD70" s="197">
        <v>0</v>
      </c>
      <c r="AE70" s="197">
        <v>30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72.489999999999995</v>
      </c>
      <c r="AQ70" s="197">
        <v>22.74</v>
      </c>
      <c r="AR70" s="197">
        <v>21.38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9.1</v>
      </c>
      <c r="L71" s="197">
        <v>505.52</v>
      </c>
      <c r="M71" s="197">
        <v>27.29</v>
      </c>
      <c r="N71" s="197">
        <v>17.18</v>
      </c>
      <c r="O71" s="197">
        <v>0</v>
      </c>
      <c r="P71" s="197">
        <v>30.69</v>
      </c>
      <c r="Q71" s="197">
        <v>5.92</v>
      </c>
      <c r="R71" s="197">
        <v>12.58</v>
      </c>
      <c r="S71" s="197">
        <v>7.83</v>
      </c>
      <c r="T71" s="197">
        <v>0</v>
      </c>
      <c r="U71" s="197">
        <v>51.74</v>
      </c>
      <c r="V71" s="197">
        <v>4.12</v>
      </c>
      <c r="W71" s="197">
        <v>13.14</v>
      </c>
      <c r="X71" s="197">
        <v>43.5</v>
      </c>
      <c r="Y71" s="197">
        <v>0</v>
      </c>
      <c r="Z71">
        <v>0</v>
      </c>
      <c r="AA71" s="197">
        <v>10</v>
      </c>
      <c r="AB71" s="197">
        <v>0</v>
      </c>
      <c r="AC71" s="197">
        <v>0</v>
      </c>
      <c r="AD71" s="197">
        <v>0</v>
      </c>
      <c r="AE71" s="197">
        <v>30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72.489999999999995</v>
      </c>
      <c r="AQ71" s="197">
        <v>22.74</v>
      </c>
      <c r="AR71" s="197">
        <v>17.579999999999998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9.1</v>
      </c>
      <c r="L72" s="197">
        <v>519.72</v>
      </c>
      <c r="M72" s="197">
        <v>27.29</v>
      </c>
      <c r="N72" s="197">
        <v>17.18</v>
      </c>
      <c r="O72" s="197">
        <v>0</v>
      </c>
      <c r="P72" s="197">
        <v>30.69</v>
      </c>
      <c r="Q72" s="197">
        <v>5.92</v>
      </c>
      <c r="R72" s="197">
        <v>12.58</v>
      </c>
      <c r="S72" s="197">
        <v>7.83</v>
      </c>
      <c r="T72" s="197">
        <v>0</v>
      </c>
      <c r="U72" s="197">
        <v>51.74</v>
      </c>
      <c r="V72" s="197">
        <v>4.12</v>
      </c>
      <c r="W72" s="197">
        <v>13.14</v>
      </c>
      <c r="X72" s="197">
        <v>43.5</v>
      </c>
      <c r="Y72" s="197">
        <v>0</v>
      </c>
      <c r="Z72">
        <v>0</v>
      </c>
      <c r="AA72" s="197">
        <v>10</v>
      </c>
      <c r="AB72" s="197">
        <v>0</v>
      </c>
      <c r="AC72" s="197">
        <v>0</v>
      </c>
      <c r="AD72" s="197">
        <v>0</v>
      </c>
      <c r="AE72" s="197">
        <v>30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72.489999999999995</v>
      </c>
      <c r="AQ72" s="197">
        <v>22.74</v>
      </c>
      <c r="AR72" s="197">
        <v>9.83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9.1</v>
      </c>
      <c r="L73" s="197">
        <v>519.72</v>
      </c>
      <c r="M73" s="197">
        <v>27.29</v>
      </c>
      <c r="N73" s="197">
        <v>17.18</v>
      </c>
      <c r="O73" s="197">
        <v>0</v>
      </c>
      <c r="P73" s="197">
        <v>30.69</v>
      </c>
      <c r="Q73" s="197">
        <v>5.92</v>
      </c>
      <c r="R73" s="197">
        <v>12.58</v>
      </c>
      <c r="S73" s="197">
        <v>7.83</v>
      </c>
      <c r="T73" s="197">
        <v>0</v>
      </c>
      <c r="U73" s="197">
        <v>51.74</v>
      </c>
      <c r="V73" s="197">
        <v>4.12</v>
      </c>
      <c r="W73" s="197">
        <v>13.14</v>
      </c>
      <c r="X73" s="197">
        <v>43.5</v>
      </c>
      <c r="Y73" s="197">
        <v>0</v>
      </c>
      <c r="Z73">
        <v>0</v>
      </c>
      <c r="AA73" s="197">
        <v>10</v>
      </c>
      <c r="AB73" s="197">
        <v>0</v>
      </c>
      <c r="AC73" s="197">
        <v>0</v>
      </c>
      <c r="AD73" s="197">
        <v>0</v>
      </c>
      <c r="AE73" s="197">
        <v>30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72.489999999999995</v>
      </c>
      <c r="AQ73" s="197">
        <v>22.74</v>
      </c>
      <c r="AR73" s="197">
        <v>3.56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9.1</v>
      </c>
      <c r="L74" s="197">
        <v>519.72</v>
      </c>
      <c r="M74" s="197">
        <v>27.29</v>
      </c>
      <c r="N74" s="197">
        <v>17.18</v>
      </c>
      <c r="O74" s="197">
        <v>0</v>
      </c>
      <c r="P74" s="197">
        <v>30.69</v>
      </c>
      <c r="Q74" s="197">
        <v>5.92</v>
      </c>
      <c r="R74" s="197">
        <v>12.58</v>
      </c>
      <c r="S74" s="197">
        <v>7.83</v>
      </c>
      <c r="T74" s="197">
        <v>0</v>
      </c>
      <c r="U74" s="197">
        <v>51.74</v>
      </c>
      <c r="V74" s="197">
        <v>4.12</v>
      </c>
      <c r="W74" s="197">
        <v>13.14</v>
      </c>
      <c r="X74" s="197">
        <v>43.5</v>
      </c>
      <c r="Y74" s="197">
        <v>0</v>
      </c>
      <c r="Z74">
        <v>0</v>
      </c>
      <c r="AA74" s="197">
        <v>10</v>
      </c>
      <c r="AB74" s="197">
        <v>0</v>
      </c>
      <c r="AC74" s="197">
        <v>0</v>
      </c>
      <c r="AD74" s="197">
        <v>0</v>
      </c>
      <c r="AE74" s="197">
        <v>30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72.489999999999995</v>
      </c>
      <c r="AQ74" s="197">
        <v>22.74</v>
      </c>
      <c r="AR74" s="197">
        <v>0.81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9.1</v>
      </c>
      <c r="L75" s="197">
        <v>505.52</v>
      </c>
      <c r="M75" s="197">
        <v>27.29</v>
      </c>
      <c r="N75" s="197">
        <v>17.18</v>
      </c>
      <c r="O75" s="197">
        <v>0</v>
      </c>
      <c r="P75" s="197">
        <v>30.69</v>
      </c>
      <c r="Q75" s="197">
        <v>5.92</v>
      </c>
      <c r="R75" s="197">
        <v>12.58</v>
      </c>
      <c r="S75" s="197">
        <v>7.83</v>
      </c>
      <c r="T75" s="197">
        <v>0</v>
      </c>
      <c r="U75" s="197">
        <v>51.21</v>
      </c>
      <c r="V75" s="197">
        <v>4.12</v>
      </c>
      <c r="W75" s="197">
        <v>13.14</v>
      </c>
      <c r="X75" s="197">
        <v>43.5</v>
      </c>
      <c r="Y75" s="197">
        <v>0</v>
      </c>
      <c r="Z75">
        <v>0</v>
      </c>
      <c r="AA75" s="197">
        <v>10</v>
      </c>
      <c r="AB75" s="197">
        <v>0</v>
      </c>
      <c r="AC75" s="197">
        <v>0</v>
      </c>
      <c r="AD75" s="197">
        <v>0</v>
      </c>
      <c r="AE75" s="197">
        <v>30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72.489999999999995</v>
      </c>
      <c r="AQ75" s="197">
        <v>22.74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9.1</v>
      </c>
      <c r="L76" s="197">
        <v>395.52</v>
      </c>
      <c r="M76" s="197">
        <v>27.29</v>
      </c>
      <c r="N76" s="197">
        <v>17.18</v>
      </c>
      <c r="O76" s="197">
        <v>0</v>
      </c>
      <c r="P76" s="197">
        <v>30.69</v>
      </c>
      <c r="Q76" s="197">
        <v>5.92</v>
      </c>
      <c r="R76" s="197">
        <v>12.57</v>
      </c>
      <c r="S76" s="197">
        <v>7.83</v>
      </c>
      <c r="T76" s="197">
        <v>0</v>
      </c>
      <c r="U76" s="197">
        <v>51.21</v>
      </c>
      <c r="V76" s="197">
        <v>4.12</v>
      </c>
      <c r="W76" s="197">
        <v>13.14</v>
      </c>
      <c r="X76" s="197">
        <v>43.5</v>
      </c>
      <c r="Y76" s="197">
        <v>0</v>
      </c>
      <c r="Z76">
        <v>0</v>
      </c>
      <c r="AA76" s="197">
        <v>10</v>
      </c>
      <c r="AB76" s="197">
        <v>0</v>
      </c>
      <c r="AC76" s="197">
        <v>0</v>
      </c>
      <c r="AD76" s="197">
        <v>0</v>
      </c>
      <c r="AE76" s="197">
        <v>30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72.489999999999995</v>
      </c>
      <c r="AQ76" s="197">
        <v>22.74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9.1</v>
      </c>
      <c r="L77" s="197">
        <v>395.52</v>
      </c>
      <c r="M77" s="197">
        <v>27.29</v>
      </c>
      <c r="N77" s="197">
        <v>17.18</v>
      </c>
      <c r="O77" s="197">
        <v>0</v>
      </c>
      <c r="P77" s="197">
        <v>30.69</v>
      </c>
      <c r="Q77" s="197">
        <v>5.92</v>
      </c>
      <c r="R77" s="197">
        <v>12.57</v>
      </c>
      <c r="S77" s="197">
        <v>7.83</v>
      </c>
      <c r="T77" s="197">
        <v>0</v>
      </c>
      <c r="U77" s="197">
        <v>51.21</v>
      </c>
      <c r="V77" s="197">
        <v>4.12</v>
      </c>
      <c r="W77" s="197">
        <v>12.96</v>
      </c>
      <c r="X77" s="197">
        <v>43.5</v>
      </c>
      <c r="Y77" s="197">
        <v>0</v>
      </c>
      <c r="Z77">
        <v>0</v>
      </c>
      <c r="AA77" s="197">
        <v>10</v>
      </c>
      <c r="AB77" s="197">
        <v>0</v>
      </c>
      <c r="AC77" s="197">
        <v>0</v>
      </c>
      <c r="AD77" s="197">
        <v>0</v>
      </c>
      <c r="AE77" s="197">
        <v>30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72.489999999999995</v>
      </c>
      <c r="AQ77" s="197">
        <v>22.74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9.1</v>
      </c>
      <c r="L78" s="197">
        <v>395.52</v>
      </c>
      <c r="M78" s="197">
        <v>27.29</v>
      </c>
      <c r="N78" s="197">
        <v>17.18</v>
      </c>
      <c r="O78" s="197">
        <v>0</v>
      </c>
      <c r="P78" s="197">
        <v>30.69</v>
      </c>
      <c r="Q78" s="197">
        <v>5.92</v>
      </c>
      <c r="R78" s="197">
        <v>12.57</v>
      </c>
      <c r="S78" s="197">
        <v>7.83</v>
      </c>
      <c r="T78" s="197">
        <v>0</v>
      </c>
      <c r="U78" s="197">
        <v>51.21</v>
      </c>
      <c r="V78" s="197">
        <v>4.12</v>
      </c>
      <c r="W78" s="197">
        <v>12.96</v>
      </c>
      <c r="X78" s="197">
        <v>43.5</v>
      </c>
      <c r="Y78" s="197">
        <v>0</v>
      </c>
      <c r="Z78">
        <v>0</v>
      </c>
      <c r="AA78" s="197">
        <v>10</v>
      </c>
      <c r="AB78" s="197">
        <v>0</v>
      </c>
      <c r="AC78" s="197">
        <v>0</v>
      </c>
      <c r="AD78" s="197">
        <v>0</v>
      </c>
      <c r="AE78" s="197">
        <v>30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72.489999999999995</v>
      </c>
      <c r="AQ78" s="197">
        <v>22.74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9.1</v>
      </c>
      <c r="L79" s="197">
        <v>395.52</v>
      </c>
      <c r="M79" s="197">
        <v>27.29</v>
      </c>
      <c r="N79" s="197">
        <v>17.18</v>
      </c>
      <c r="O79" s="197">
        <v>0</v>
      </c>
      <c r="P79" s="197">
        <v>30.69</v>
      </c>
      <c r="Q79" s="197">
        <v>5.92</v>
      </c>
      <c r="R79" s="197">
        <v>12.57</v>
      </c>
      <c r="S79" s="197">
        <v>7.83</v>
      </c>
      <c r="T79" s="197">
        <v>0</v>
      </c>
      <c r="U79" s="197">
        <v>51.21</v>
      </c>
      <c r="V79" s="197">
        <v>3.71</v>
      </c>
      <c r="W79" s="197">
        <v>12.6</v>
      </c>
      <c r="X79" s="197">
        <v>43.5</v>
      </c>
      <c r="Y79" s="197">
        <v>0</v>
      </c>
      <c r="Z79">
        <v>0</v>
      </c>
      <c r="AA79" s="197">
        <v>10</v>
      </c>
      <c r="AB79" s="197">
        <v>0</v>
      </c>
      <c r="AC79" s="197">
        <v>0</v>
      </c>
      <c r="AD79" s="197">
        <v>0</v>
      </c>
      <c r="AE79" s="197">
        <v>30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72.489999999999995</v>
      </c>
      <c r="AQ79" s="197">
        <v>22.74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9.1</v>
      </c>
      <c r="L80" s="197">
        <v>395.52</v>
      </c>
      <c r="M80" s="197">
        <v>27.29</v>
      </c>
      <c r="N80" s="197">
        <v>17.18</v>
      </c>
      <c r="O80" s="197">
        <v>0</v>
      </c>
      <c r="P80" s="197">
        <v>30.69</v>
      </c>
      <c r="Q80" s="197">
        <v>5.92</v>
      </c>
      <c r="R80" s="197">
        <v>12.57</v>
      </c>
      <c r="S80" s="197">
        <v>7.83</v>
      </c>
      <c r="T80" s="197">
        <v>0</v>
      </c>
      <c r="U80" s="197">
        <v>51.21</v>
      </c>
      <c r="V80" s="197">
        <v>3.71</v>
      </c>
      <c r="W80" s="197">
        <v>12.6</v>
      </c>
      <c r="X80" s="197">
        <v>43.5</v>
      </c>
      <c r="Y80" s="197">
        <v>0</v>
      </c>
      <c r="Z80">
        <v>0</v>
      </c>
      <c r="AA80" s="197">
        <v>10</v>
      </c>
      <c r="AB80" s="197">
        <v>0</v>
      </c>
      <c r="AC80" s="197">
        <v>0</v>
      </c>
      <c r="AD80" s="197">
        <v>0</v>
      </c>
      <c r="AE80" s="197">
        <v>30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72.489999999999995</v>
      </c>
      <c r="AQ80" s="197">
        <v>22.74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9.1</v>
      </c>
      <c r="L81" s="197">
        <v>395.52</v>
      </c>
      <c r="M81" s="197">
        <v>27.29</v>
      </c>
      <c r="N81" s="197">
        <v>17.18</v>
      </c>
      <c r="O81" s="197">
        <v>0</v>
      </c>
      <c r="P81" s="197">
        <v>30.69</v>
      </c>
      <c r="Q81" s="197">
        <v>5.92</v>
      </c>
      <c r="R81" s="197">
        <v>12.57</v>
      </c>
      <c r="S81" s="197">
        <v>7.83</v>
      </c>
      <c r="T81" s="197">
        <v>0</v>
      </c>
      <c r="U81" s="197">
        <v>51.21</v>
      </c>
      <c r="V81" s="197">
        <v>3.71</v>
      </c>
      <c r="W81" s="197">
        <v>12.6</v>
      </c>
      <c r="X81" s="197">
        <v>43.5</v>
      </c>
      <c r="Y81" s="197">
        <v>0</v>
      </c>
      <c r="Z81">
        <v>0</v>
      </c>
      <c r="AA81" s="197">
        <v>10</v>
      </c>
      <c r="AB81" s="197">
        <v>0</v>
      </c>
      <c r="AC81" s="197">
        <v>0</v>
      </c>
      <c r="AD81" s="197">
        <v>0</v>
      </c>
      <c r="AE81" s="197">
        <v>30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72.489999999999995</v>
      </c>
      <c r="AQ81" s="197">
        <v>22.74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9.1</v>
      </c>
      <c r="L82" s="197">
        <v>395.52</v>
      </c>
      <c r="M82" s="197">
        <v>27.29</v>
      </c>
      <c r="N82" s="197">
        <v>17.18</v>
      </c>
      <c r="O82" s="197">
        <v>0</v>
      </c>
      <c r="P82" s="197">
        <v>30.69</v>
      </c>
      <c r="Q82" s="197">
        <v>5.92</v>
      </c>
      <c r="R82" s="197">
        <v>12.57</v>
      </c>
      <c r="S82" s="197">
        <v>7.83</v>
      </c>
      <c r="T82" s="197">
        <v>0</v>
      </c>
      <c r="U82" s="197">
        <v>51.21</v>
      </c>
      <c r="V82" s="197">
        <v>3.71</v>
      </c>
      <c r="W82" s="197">
        <v>12.6</v>
      </c>
      <c r="X82" s="197">
        <v>43.5</v>
      </c>
      <c r="Y82" s="197">
        <v>0</v>
      </c>
      <c r="Z82">
        <v>0</v>
      </c>
      <c r="AA82" s="197">
        <v>10</v>
      </c>
      <c r="AB82" s="197">
        <v>0</v>
      </c>
      <c r="AC82" s="197">
        <v>0</v>
      </c>
      <c r="AD82" s="197">
        <v>0</v>
      </c>
      <c r="AE82" s="197">
        <v>30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72.489999999999995</v>
      </c>
      <c r="AQ82" s="197">
        <v>22.74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9.1</v>
      </c>
      <c r="L83" s="197">
        <v>395.52</v>
      </c>
      <c r="M83" s="197">
        <v>27.29</v>
      </c>
      <c r="N83" s="197">
        <v>17.18</v>
      </c>
      <c r="O83" s="197">
        <v>0</v>
      </c>
      <c r="P83" s="197">
        <v>30.69</v>
      </c>
      <c r="Q83" s="197">
        <v>5.92</v>
      </c>
      <c r="R83" s="197">
        <v>12.57</v>
      </c>
      <c r="S83" s="197">
        <v>7.83</v>
      </c>
      <c r="T83" s="197">
        <v>0</v>
      </c>
      <c r="U83" s="197">
        <v>51.21</v>
      </c>
      <c r="V83" s="197">
        <v>3.71</v>
      </c>
      <c r="W83" s="197">
        <v>12.6</v>
      </c>
      <c r="X83" s="197">
        <v>43.5</v>
      </c>
      <c r="Y83" s="197">
        <v>0</v>
      </c>
      <c r="Z83">
        <v>0</v>
      </c>
      <c r="AA83" s="197">
        <v>10</v>
      </c>
      <c r="AB83" s="197">
        <v>0</v>
      </c>
      <c r="AC83" s="197">
        <v>0</v>
      </c>
      <c r="AD83" s="197">
        <v>0</v>
      </c>
      <c r="AE83" s="197">
        <v>30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72.489999999999995</v>
      </c>
      <c r="AQ83" s="197">
        <v>22.74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9.1</v>
      </c>
      <c r="L84" s="197">
        <v>395.52</v>
      </c>
      <c r="M84" s="197">
        <v>27.29</v>
      </c>
      <c r="N84" s="197">
        <v>17.18</v>
      </c>
      <c r="O84" s="197">
        <v>0</v>
      </c>
      <c r="P84" s="197">
        <v>30.69</v>
      </c>
      <c r="Q84" s="197">
        <v>5.92</v>
      </c>
      <c r="R84" s="197">
        <v>12.57</v>
      </c>
      <c r="S84" s="197">
        <v>7.83</v>
      </c>
      <c r="T84" s="197">
        <v>0</v>
      </c>
      <c r="U84" s="197">
        <v>51.21</v>
      </c>
      <c r="V84" s="197">
        <v>3.71</v>
      </c>
      <c r="W84" s="197">
        <v>12.6</v>
      </c>
      <c r="X84" s="197">
        <v>43.5</v>
      </c>
      <c r="Y84" s="197">
        <v>0</v>
      </c>
      <c r="Z84">
        <v>0</v>
      </c>
      <c r="AA84" s="197">
        <v>10</v>
      </c>
      <c r="AB84" s="197">
        <v>0</v>
      </c>
      <c r="AC84" s="197">
        <v>0</v>
      </c>
      <c r="AD84" s="197">
        <v>0</v>
      </c>
      <c r="AE84" s="197">
        <v>30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72.489999999999995</v>
      </c>
      <c r="AQ84" s="197">
        <v>22.74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9.1</v>
      </c>
      <c r="L85" s="197">
        <v>395.52</v>
      </c>
      <c r="M85" s="197">
        <v>27.29</v>
      </c>
      <c r="N85" s="197">
        <v>17.18</v>
      </c>
      <c r="O85" s="197">
        <v>0</v>
      </c>
      <c r="P85" s="197">
        <v>30.69</v>
      </c>
      <c r="Q85" s="197">
        <v>5.92</v>
      </c>
      <c r="R85" s="197">
        <v>12.57</v>
      </c>
      <c r="S85" s="197">
        <v>7.83</v>
      </c>
      <c r="T85" s="197">
        <v>0</v>
      </c>
      <c r="U85" s="197">
        <v>51.21</v>
      </c>
      <c r="V85" s="197">
        <v>3.71</v>
      </c>
      <c r="W85" s="197">
        <v>12.6</v>
      </c>
      <c r="X85" s="197">
        <v>43.5</v>
      </c>
      <c r="Y85" s="197">
        <v>0</v>
      </c>
      <c r="Z85">
        <v>0</v>
      </c>
      <c r="AA85" s="197">
        <v>10</v>
      </c>
      <c r="AB85" s="197">
        <v>0</v>
      </c>
      <c r="AC85" s="197">
        <v>0</v>
      </c>
      <c r="AD85" s="197">
        <v>0</v>
      </c>
      <c r="AE85" s="197">
        <v>30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72.489999999999995</v>
      </c>
      <c r="AQ85" s="197">
        <v>22.74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9.1</v>
      </c>
      <c r="L86" s="197">
        <v>395.52</v>
      </c>
      <c r="M86" s="197">
        <v>27.29</v>
      </c>
      <c r="N86" s="197">
        <v>17.18</v>
      </c>
      <c r="O86" s="197">
        <v>0</v>
      </c>
      <c r="P86" s="197">
        <v>30.69</v>
      </c>
      <c r="Q86" s="197">
        <v>5.92</v>
      </c>
      <c r="R86" s="197">
        <v>12.57</v>
      </c>
      <c r="S86" s="197">
        <v>7.83</v>
      </c>
      <c r="T86" s="197">
        <v>0</v>
      </c>
      <c r="U86" s="197">
        <v>51.21</v>
      </c>
      <c r="V86" s="197">
        <v>3.71</v>
      </c>
      <c r="W86" s="197">
        <v>12.6</v>
      </c>
      <c r="X86" s="197">
        <v>43.5</v>
      </c>
      <c r="Y86" s="197">
        <v>0</v>
      </c>
      <c r="Z86">
        <v>0</v>
      </c>
      <c r="AA86" s="197">
        <v>10</v>
      </c>
      <c r="AB86" s="197">
        <v>0</v>
      </c>
      <c r="AC86" s="197">
        <v>0</v>
      </c>
      <c r="AD86" s="197">
        <v>0</v>
      </c>
      <c r="AE86" s="197">
        <v>30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72.489999999999995</v>
      </c>
      <c r="AQ86" s="197">
        <v>22.74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9.1</v>
      </c>
      <c r="L87" s="197">
        <v>395.52</v>
      </c>
      <c r="M87" s="197">
        <v>27.29</v>
      </c>
      <c r="N87" s="197">
        <v>17.18</v>
      </c>
      <c r="O87" s="197">
        <v>0</v>
      </c>
      <c r="P87" s="197">
        <v>30.69</v>
      </c>
      <c r="Q87" s="197">
        <v>5.92</v>
      </c>
      <c r="R87" s="197">
        <v>12.57</v>
      </c>
      <c r="S87" s="197">
        <v>7.83</v>
      </c>
      <c r="T87" s="197">
        <v>0</v>
      </c>
      <c r="U87" s="197">
        <v>51.21</v>
      </c>
      <c r="V87" s="197">
        <v>3.71</v>
      </c>
      <c r="W87" s="197">
        <v>12.6</v>
      </c>
      <c r="X87" s="197">
        <v>43.5</v>
      </c>
      <c r="Y87" s="197">
        <v>0</v>
      </c>
      <c r="Z87">
        <v>0</v>
      </c>
      <c r="AA87" s="197">
        <v>10</v>
      </c>
      <c r="AB87" s="197">
        <v>0</v>
      </c>
      <c r="AC87" s="197">
        <v>0</v>
      </c>
      <c r="AD87" s="197">
        <v>0</v>
      </c>
      <c r="AE87" s="197">
        <v>30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72.489999999999995</v>
      </c>
      <c r="AQ87" s="197">
        <v>22.74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9.1</v>
      </c>
      <c r="L88" s="197">
        <v>395.52</v>
      </c>
      <c r="M88" s="197">
        <v>27.29</v>
      </c>
      <c r="N88" s="197">
        <v>17.18</v>
      </c>
      <c r="O88" s="197">
        <v>0</v>
      </c>
      <c r="P88" s="197">
        <v>30.69</v>
      </c>
      <c r="Q88" s="197">
        <v>5.92</v>
      </c>
      <c r="R88" s="197">
        <v>12.57</v>
      </c>
      <c r="S88" s="197">
        <v>7.83</v>
      </c>
      <c r="T88" s="197">
        <v>0</v>
      </c>
      <c r="U88" s="197">
        <v>51.21</v>
      </c>
      <c r="V88" s="197">
        <v>3.71</v>
      </c>
      <c r="W88" s="197">
        <v>12.6</v>
      </c>
      <c r="X88" s="197">
        <v>43.5</v>
      </c>
      <c r="Y88" s="197">
        <v>0</v>
      </c>
      <c r="Z88">
        <v>0</v>
      </c>
      <c r="AA88" s="197">
        <v>10</v>
      </c>
      <c r="AB88" s="197">
        <v>0</v>
      </c>
      <c r="AC88" s="197">
        <v>0</v>
      </c>
      <c r="AD88" s="197">
        <v>0</v>
      </c>
      <c r="AE88" s="197">
        <v>30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72.489999999999995</v>
      </c>
      <c r="AQ88" s="197">
        <v>22.74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9.1</v>
      </c>
      <c r="L89" s="197">
        <v>395.52</v>
      </c>
      <c r="M89" s="197">
        <v>27.29</v>
      </c>
      <c r="N89" s="197">
        <v>17.18</v>
      </c>
      <c r="O89" s="197">
        <v>0</v>
      </c>
      <c r="P89" s="197">
        <v>30.69</v>
      </c>
      <c r="Q89" s="197">
        <v>5.92</v>
      </c>
      <c r="R89" s="197">
        <v>12.57</v>
      </c>
      <c r="S89" s="197">
        <v>7.83</v>
      </c>
      <c r="T89" s="197">
        <v>0</v>
      </c>
      <c r="U89" s="197">
        <v>51.21</v>
      </c>
      <c r="V89" s="197">
        <v>3.71</v>
      </c>
      <c r="W89" s="197">
        <v>12.6</v>
      </c>
      <c r="X89" s="197">
        <v>43.5</v>
      </c>
      <c r="Y89" s="197">
        <v>0</v>
      </c>
      <c r="Z89">
        <v>0</v>
      </c>
      <c r="AA89" s="197">
        <v>10</v>
      </c>
      <c r="AB89" s="197">
        <v>0</v>
      </c>
      <c r="AC89" s="197">
        <v>0</v>
      </c>
      <c r="AD89" s="197">
        <v>0</v>
      </c>
      <c r="AE89" s="197">
        <v>30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72.489999999999995</v>
      </c>
      <c r="AQ89" s="197">
        <v>22.74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9.1</v>
      </c>
      <c r="L90" s="197">
        <v>395.52</v>
      </c>
      <c r="M90" s="197">
        <v>27.29</v>
      </c>
      <c r="N90" s="197">
        <v>17.18</v>
      </c>
      <c r="O90" s="197">
        <v>0</v>
      </c>
      <c r="P90" s="197">
        <v>30.69</v>
      </c>
      <c r="Q90" s="197">
        <v>5.92</v>
      </c>
      <c r="R90" s="197">
        <v>12.57</v>
      </c>
      <c r="S90" s="197">
        <v>7.83</v>
      </c>
      <c r="T90" s="197">
        <v>0</v>
      </c>
      <c r="U90" s="197">
        <v>51.21</v>
      </c>
      <c r="V90" s="197">
        <v>3.71</v>
      </c>
      <c r="W90" s="197">
        <v>12.6</v>
      </c>
      <c r="X90" s="197">
        <v>43.5</v>
      </c>
      <c r="Y90" s="197">
        <v>0</v>
      </c>
      <c r="Z90">
        <v>0</v>
      </c>
      <c r="AA90" s="197">
        <v>10</v>
      </c>
      <c r="AB90" s="197">
        <v>0</v>
      </c>
      <c r="AC90" s="197">
        <v>0</v>
      </c>
      <c r="AD90" s="197">
        <v>0</v>
      </c>
      <c r="AE90" s="197">
        <v>30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72.489999999999995</v>
      </c>
      <c r="AQ90" s="197">
        <v>22.74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9.1</v>
      </c>
      <c r="L91" s="197">
        <v>395.52</v>
      </c>
      <c r="M91" s="197">
        <v>27.29</v>
      </c>
      <c r="N91" s="197">
        <v>17.18</v>
      </c>
      <c r="O91" s="197">
        <v>0</v>
      </c>
      <c r="P91" s="197">
        <v>30.69</v>
      </c>
      <c r="Q91" s="197">
        <v>5.92</v>
      </c>
      <c r="R91" s="197">
        <v>12.57</v>
      </c>
      <c r="S91" s="197">
        <v>7.83</v>
      </c>
      <c r="T91" s="197">
        <v>0</v>
      </c>
      <c r="U91" s="197">
        <v>51.21</v>
      </c>
      <c r="V91" s="197">
        <v>3.71</v>
      </c>
      <c r="W91" s="197">
        <v>12.6</v>
      </c>
      <c r="X91" s="197">
        <v>43.5</v>
      </c>
      <c r="Y91" s="197">
        <v>0</v>
      </c>
      <c r="Z91">
        <v>0</v>
      </c>
      <c r="AA91" s="197">
        <v>10</v>
      </c>
      <c r="AB91" s="197">
        <v>0</v>
      </c>
      <c r="AC91" s="197">
        <v>0</v>
      </c>
      <c r="AD91" s="197">
        <v>0</v>
      </c>
      <c r="AE91" s="197">
        <v>30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72.489999999999995</v>
      </c>
      <c r="AQ91" s="197">
        <v>22.74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9.1</v>
      </c>
      <c r="L92" s="197">
        <v>395.52</v>
      </c>
      <c r="M92" s="197">
        <v>27.29</v>
      </c>
      <c r="N92" s="197">
        <v>17.18</v>
      </c>
      <c r="O92" s="197">
        <v>0</v>
      </c>
      <c r="P92" s="197">
        <v>30.69</v>
      </c>
      <c r="Q92" s="197">
        <v>5.92</v>
      </c>
      <c r="R92" s="197">
        <v>12.57</v>
      </c>
      <c r="S92" s="197">
        <v>7.83</v>
      </c>
      <c r="T92" s="197">
        <v>0</v>
      </c>
      <c r="U92" s="197">
        <v>51.21</v>
      </c>
      <c r="V92" s="197">
        <v>3.71</v>
      </c>
      <c r="W92" s="197">
        <v>12.6</v>
      </c>
      <c r="X92" s="197">
        <v>43.5</v>
      </c>
      <c r="Y92" s="197">
        <v>0</v>
      </c>
      <c r="Z92">
        <v>0</v>
      </c>
      <c r="AA92" s="197">
        <v>10</v>
      </c>
      <c r="AB92" s="197">
        <v>0</v>
      </c>
      <c r="AC92" s="197">
        <v>0</v>
      </c>
      <c r="AD92" s="197">
        <v>0</v>
      </c>
      <c r="AE92" s="197">
        <v>30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72.489999999999995</v>
      </c>
      <c r="AQ92" s="197">
        <v>22.74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9.1</v>
      </c>
      <c r="L93" s="197">
        <v>395.52</v>
      </c>
      <c r="M93" s="197">
        <v>27.29</v>
      </c>
      <c r="N93" s="197">
        <v>17.18</v>
      </c>
      <c r="O93" s="197">
        <v>0</v>
      </c>
      <c r="P93" s="197">
        <v>30.69</v>
      </c>
      <c r="Q93" s="197">
        <v>5.92</v>
      </c>
      <c r="R93" s="197">
        <v>12.57</v>
      </c>
      <c r="S93" s="197">
        <v>7.83</v>
      </c>
      <c r="T93" s="197">
        <v>0</v>
      </c>
      <c r="U93" s="197">
        <v>51.21</v>
      </c>
      <c r="V93" s="197">
        <v>3.71</v>
      </c>
      <c r="W93" s="197">
        <v>12.6</v>
      </c>
      <c r="X93" s="197">
        <v>43.5</v>
      </c>
      <c r="Y93" s="197">
        <v>0</v>
      </c>
      <c r="Z93">
        <v>0</v>
      </c>
      <c r="AA93" s="197">
        <v>10</v>
      </c>
      <c r="AB93" s="197">
        <v>0</v>
      </c>
      <c r="AC93" s="197">
        <v>0</v>
      </c>
      <c r="AD93" s="197">
        <v>0</v>
      </c>
      <c r="AE93" s="197">
        <v>30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72.489999999999995</v>
      </c>
      <c r="AQ93" s="197">
        <v>22.74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9.1</v>
      </c>
      <c r="L94" s="197">
        <v>395.52</v>
      </c>
      <c r="M94" s="197">
        <v>27.29</v>
      </c>
      <c r="N94" s="197">
        <v>17.18</v>
      </c>
      <c r="O94" s="197">
        <v>0</v>
      </c>
      <c r="P94" s="197">
        <v>30.69</v>
      </c>
      <c r="Q94" s="197">
        <v>5.92</v>
      </c>
      <c r="R94" s="197">
        <v>12.57</v>
      </c>
      <c r="S94" s="197">
        <v>7.83</v>
      </c>
      <c r="T94" s="197">
        <v>0</v>
      </c>
      <c r="U94" s="197">
        <v>51.21</v>
      </c>
      <c r="V94" s="197">
        <v>3.71</v>
      </c>
      <c r="W94" s="197">
        <v>12.6</v>
      </c>
      <c r="X94" s="197">
        <v>43.5</v>
      </c>
      <c r="Y94" s="197">
        <v>0</v>
      </c>
      <c r="Z94">
        <v>0</v>
      </c>
      <c r="AA94" s="197">
        <v>10</v>
      </c>
      <c r="AB94" s="197">
        <v>0</v>
      </c>
      <c r="AC94" s="197">
        <v>0</v>
      </c>
      <c r="AD94" s="197">
        <v>0</v>
      </c>
      <c r="AE94" s="197">
        <v>30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72.489999999999995</v>
      </c>
      <c r="AQ94" s="197">
        <v>22.74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9.1</v>
      </c>
      <c r="L95" s="197">
        <v>395.52</v>
      </c>
      <c r="M95" s="197">
        <v>27.29</v>
      </c>
      <c r="N95" s="197">
        <v>17.18</v>
      </c>
      <c r="O95" s="197">
        <v>0</v>
      </c>
      <c r="P95" s="197">
        <v>30.69</v>
      </c>
      <c r="Q95" s="197">
        <v>5.92</v>
      </c>
      <c r="R95" s="197">
        <v>12.57</v>
      </c>
      <c r="S95" s="197">
        <v>7.83</v>
      </c>
      <c r="T95" s="197">
        <v>0</v>
      </c>
      <c r="U95" s="197">
        <v>51.21</v>
      </c>
      <c r="V95" s="197">
        <v>3.71</v>
      </c>
      <c r="W95" s="197">
        <v>12.6</v>
      </c>
      <c r="X95" s="197">
        <v>43.5</v>
      </c>
      <c r="Y95" s="197">
        <v>0</v>
      </c>
      <c r="Z95">
        <v>0</v>
      </c>
      <c r="AA95" s="197">
        <v>10</v>
      </c>
      <c r="AB95" s="197">
        <v>0</v>
      </c>
      <c r="AC95" s="197">
        <v>0</v>
      </c>
      <c r="AD95" s="197">
        <v>0</v>
      </c>
      <c r="AE95" s="197">
        <v>30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72.489999999999995</v>
      </c>
      <c r="AQ95" s="197">
        <v>22.74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9.1</v>
      </c>
      <c r="L96" s="197">
        <v>395.52</v>
      </c>
      <c r="M96" s="197">
        <v>27.29</v>
      </c>
      <c r="N96" s="197">
        <v>17.18</v>
      </c>
      <c r="O96" s="197">
        <v>0</v>
      </c>
      <c r="P96" s="197">
        <v>30.69</v>
      </c>
      <c r="Q96" s="197">
        <v>5.92</v>
      </c>
      <c r="R96" s="197">
        <v>12.57</v>
      </c>
      <c r="S96" s="197">
        <v>7.83</v>
      </c>
      <c r="T96" s="197">
        <v>0</v>
      </c>
      <c r="U96" s="197">
        <v>51.21</v>
      </c>
      <c r="V96" s="197">
        <v>3.71</v>
      </c>
      <c r="W96" s="197">
        <v>12.6</v>
      </c>
      <c r="X96" s="197">
        <v>43.5</v>
      </c>
      <c r="Y96" s="197">
        <v>0</v>
      </c>
      <c r="Z96">
        <v>0</v>
      </c>
      <c r="AA96" s="197">
        <v>10</v>
      </c>
      <c r="AB96" s="197">
        <v>0</v>
      </c>
      <c r="AC96" s="197">
        <v>0</v>
      </c>
      <c r="AD96" s="197">
        <v>0</v>
      </c>
      <c r="AE96" s="197">
        <v>30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72.489999999999995</v>
      </c>
      <c r="AQ96" s="197">
        <v>22.74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9.1</v>
      </c>
      <c r="L97" s="197">
        <v>395.52</v>
      </c>
      <c r="M97" s="197">
        <v>27.29</v>
      </c>
      <c r="N97" s="197">
        <v>17.18</v>
      </c>
      <c r="O97" s="197">
        <v>0</v>
      </c>
      <c r="P97" s="197">
        <v>30.69</v>
      </c>
      <c r="Q97" s="197">
        <v>5.92</v>
      </c>
      <c r="R97" s="197">
        <v>12.57</v>
      </c>
      <c r="S97" s="197">
        <v>7.83</v>
      </c>
      <c r="T97" s="197">
        <v>0</v>
      </c>
      <c r="U97" s="197">
        <v>51.21</v>
      </c>
      <c r="V97" s="197">
        <v>3.71</v>
      </c>
      <c r="W97" s="197">
        <v>12.6</v>
      </c>
      <c r="X97" s="197">
        <v>43.5</v>
      </c>
      <c r="Y97" s="197">
        <v>0</v>
      </c>
      <c r="Z97">
        <v>0</v>
      </c>
      <c r="AA97" s="197">
        <v>10.19</v>
      </c>
      <c r="AB97" s="197">
        <v>0</v>
      </c>
      <c r="AC97" s="197">
        <v>0</v>
      </c>
      <c r="AD97" s="197">
        <v>0</v>
      </c>
      <c r="AE97" s="197">
        <v>30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72.489999999999995</v>
      </c>
      <c r="AQ97" s="197">
        <v>22.74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9.1</v>
      </c>
      <c r="L98" s="197">
        <v>395.52</v>
      </c>
      <c r="M98" s="197">
        <v>27.29</v>
      </c>
      <c r="N98" s="197">
        <v>17.18</v>
      </c>
      <c r="O98" s="197">
        <v>0</v>
      </c>
      <c r="P98" s="197">
        <v>30.69</v>
      </c>
      <c r="Q98" s="197">
        <v>5.92</v>
      </c>
      <c r="R98" s="197">
        <v>12.57</v>
      </c>
      <c r="S98" s="197">
        <v>7.83</v>
      </c>
      <c r="T98" s="197">
        <v>0</v>
      </c>
      <c r="U98" s="197">
        <v>51.21</v>
      </c>
      <c r="V98" s="197">
        <v>3.71</v>
      </c>
      <c r="W98" s="197">
        <v>12.6</v>
      </c>
      <c r="X98" s="197">
        <v>43.5</v>
      </c>
      <c r="Y98" s="197">
        <v>0</v>
      </c>
      <c r="Z98">
        <v>0</v>
      </c>
      <c r="AA98" s="197">
        <v>10.19</v>
      </c>
      <c r="AB98" s="197">
        <v>0</v>
      </c>
      <c r="AC98" s="197">
        <v>0</v>
      </c>
      <c r="AD98" s="197">
        <v>0</v>
      </c>
      <c r="AE98" s="197">
        <v>30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72.489999999999995</v>
      </c>
      <c r="AQ98" s="197">
        <v>22.74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0.20665750000000027</v>
      </c>
      <c r="L99">
        <f t="shared" si="0"/>
        <v>9.5913574999999884</v>
      </c>
      <c r="M99">
        <f t="shared" si="0"/>
        <v>0.65495999999999932</v>
      </c>
      <c r="N99">
        <f t="shared" si="0"/>
        <v>0.41232000000000024</v>
      </c>
      <c r="O99">
        <f t="shared" si="0"/>
        <v>0</v>
      </c>
      <c r="P99">
        <f t="shared" si="0"/>
        <v>0.7365600000000011</v>
      </c>
      <c r="Q99">
        <f t="shared" si="0"/>
        <v>0.11391500000000016</v>
      </c>
      <c r="R99">
        <f t="shared" si="0"/>
        <v>0.29348500000000022</v>
      </c>
      <c r="S99">
        <f t="shared" si="0"/>
        <v>0.14768250000000002</v>
      </c>
      <c r="T99">
        <f t="shared" si="0"/>
        <v>0</v>
      </c>
      <c r="U99">
        <f t="shared" si="0"/>
        <v>1.1652724999999988</v>
      </c>
      <c r="V99">
        <f t="shared" si="0"/>
        <v>0.11682249999999995</v>
      </c>
      <c r="W99">
        <f t="shared" si="0"/>
        <v>0.2931649999999999</v>
      </c>
      <c r="X99">
        <f t="shared" si="0"/>
        <v>1.044</v>
      </c>
      <c r="Y99">
        <f t="shared" si="0"/>
        <v>0</v>
      </c>
      <c r="Z99">
        <f t="shared" si="0"/>
        <v>0</v>
      </c>
      <c r="AA99">
        <f t="shared" si="0"/>
        <v>0.24408499999999997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0.72122500000000012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1.5801774999999978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1.7397599999999964</v>
      </c>
      <c r="AQ99">
        <f t="shared" si="0"/>
        <v>0.54575999999999991</v>
      </c>
      <c r="AR99">
        <f t="shared" si="0"/>
        <v>0.24666250000000015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46.29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46.29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46.29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46.29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46.29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46.29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41.98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41.98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46.29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46.29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46.29</v>
      </c>
      <c r="AF13" s="197">
        <v>0</v>
      </c>
      <c r="AG13" s="197">
        <v>0</v>
      </c>
      <c r="AH13" s="197">
        <v>0</v>
      </c>
      <c r="AI13" s="197">
        <v>20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46.29</v>
      </c>
      <c r="AF14" s="197">
        <v>0</v>
      </c>
      <c r="AG14" s="197">
        <v>0</v>
      </c>
      <c r="AH14" s="197">
        <v>0</v>
      </c>
      <c r="AI14" s="197">
        <v>20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46.29</v>
      </c>
      <c r="AF15" s="197">
        <v>0</v>
      </c>
      <c r="AG15" s="197">
        <v>0</v>
      </c>
      <c r="AH15" s="197">
        <v>0</v>
      </c>
      <c r="AI15" s="197">
        <v>20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46.29</v>
      </c>
      <c r="AF16" s="197">
        <v>0</v>
      </c>
      <c r="AG16" s="197">
        <v>0</v>
      </c>
      <c r="AH16" s="197">
        <v>0</v>
      </c>
      <c r="AI16" s="197">
        <v>20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46.29</v>
      </c>
      <c r="AF17" s="197">
        <v>0</v>
      </c>
      <c r="AG17" s="197">
        <v>0</v>
      </c>
      <c r="AH17" s="197">
        <v>0</v>
      </c>
      <c r="AI17" s="197">
        <v>20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46.29</v>
      </c>
      <c r="AF18" s="197">
        <v>0</v>
      </c>
      <c r="AG18" s="197">
        <v>0</v>
      </c>
      <c r="AH18" s="197">
        <v>0</v>
      </c>
      <c r="AI18" s="197">
        <v>20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46.29</v>
      </c>
      <c r="AF19" s="197">
        <v>0</v>
      </c>
      <c r="AG19" s="197">
        <v>0</v>
      </c>
      <c r="AH19" s="197">
        <v>0</v>
      </c>
      <c r="AI19" s="197">
        <v>20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46.29</v>
      </c>
      <c r="AF20" s="197">
        <v>0</v>
      </c>
      <c r="AG20" s="197">
        <v>0</v>
      </c>
      <c r="AH20" s="197">
        <v>0</v>
      </c>
      <c r="AI20" s="197">
        <v>20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47.27</v>
      </c>
      <c r="AF21" s="197">
        <v>0</v>
      </c>
      <c r="AG21" s="197">
        <v>0</v>
      </c>
      <c r="AH21" s="197">
        <v>0</v>
      </c>
      <c r="AI21" s="197">
        <v>20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47.27</v>
      </c>
      <c r="AF22" s="197">
        <v>0</v>
      </c>
      <c r="AG22" s="197">
        <v>0</v>
      </c>
      <c r="AH22" s="197">
        <v>0</v>
      </c>
      <c r="AI22" s="197">
        <v>20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47.27</v>
      </c>
      <c r="AF23" s="197">
        <v>0</v>
      </c>
      <c r="AG23" s="197">
        <v>0</v>
      </c>
      <c r="AH23" s="197">
        <v>0</v>
      </c>
      <c r="AI23" s="197">
        <v>20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47.27</v>
      </c>
      <c r="AF24" s="197">
        <v>0</v>
      </c>
      <c r="AG24" s="197">
        <v>0</v>
      </c>
      <c r="AH24" s="197">
        <v>0</v>
      </c>
      <c r="AI24" s="197">
        <v>20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47.27</v>
      </c>
      <c r="AF25" s="197">
        <v>0</v>
      </c>
      <c r="AG25" s="197">
        <v>0</v>
      </c>
      <c r="AH25" s="197">
        <v>0</v>
      </c>
      <c r="AI25" s="197">
        <v>20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47.27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47.27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47.27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47.27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47.27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47.27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47.27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47.27</v>
      </c>
      <c r="AF33" s="197">
        <v>0</v>
      </c>
      <c r="AG33" s="197">
        <v>0</v>
      </c>
      <c r="AH33" s="197">
        <v>0</v>
      </c>
      <c r="AI33" s="197">
        <v>20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47.27</v>
      </c>
      <c r="AF34" s="197">
        <v>0</v>
      </c>
      <c r="AG34" s="197">
        <v>0</v>
      </c>
      <c r="AH34" s="197">
        <v>0</v>
      </c>
      <c r="AI34" s="197">
        <v>20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46.66</v>
      </c>
      <c r="AF35" s="197">
        <v>0</v>
      </c>
      <c r="AG35" s="197">
        <v>0</v>
      </c>
      <c r="AH35" s="197">
        <v>0</v>
      </c>
      <c r="AI35" s="197">
        <v>20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46.66</v>
      </c>
      <c r="AF36" s="197">
        <v>0</v>
      </c>
      <c r="AG36" s="197">
        <v>0</v>
      </c>
      <c r="AH36" s="197">
        <v>0</v>
      </c>
      <c r="AI36" s="197">
        <v>20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46.66</v>
      </c>
      <c r="AF37" s="197">
        <v>0</v>
      </c>
      <c r="AG37" s="197">
        <v>0</v>
      </c>
      <c r="AH37" s="197">
        <v>0</v>
      </c>
      <c r="AI37" s="197">
        <v>20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46.66</v>
      </c>
      <c r="AF38" s="197">
        <v>0</v>
      </c>
      <c r="AG38" s="197">
        <v>0</v>
      </c>
      <c r="AH38" s="197">
        <v>0</v>
      </c>
      <c r="AI38" s="197">
        <v>20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46.66</v>
      </c>
      <c r="AF39" s="197">
        <v>0</v>
      </c>
      <c r="AG39" s="197">
        <v>0</v>
      </c>
      <c r="AH39" s="197">
        <v>0</v>
      </c>
      <c r="AI39" s="197">
        <v>20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46.66</v>
      </c>
      <c r="AF40" s="197">
        <v>0</v>
      </c>
      <c r="AG40" s="197">
        <v>0</v>
      </c>
      <c r="AH40" s="197">
        <v>0</v>
      </c>
      <c r="AI40" s="197">
        <v>20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46.66</v>
      </c>
      <c r="AF41" s="197">
        <v>0</v>
      </c>
      <c r="AG41" s="197">
        <v>0</v>
      </c>
      <c r="AH41" s="197">
        <v>0</v>
      </c>
      <c r="AI41" s="197">
        <v>20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46.66</v>
      </c>
      <c r="AF42" s="197">
        <v>0</v>
      </c>
      <c r="AG42" s="197">
        <v>0</v>
      </c>
      <c r="AH42" s="197">
        <v>0</v>
      </c>
      <c r="AI42" s="197">
        <v>20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45.54</v>
      </c>
      <c r="AF43" s="197">
        <v>0</v>
      </c>
      <c r="AG43" s="197">
        <v>0</v>
      </c>
      <c r="AH43" s="197">
        <v>0</v>
      </c>
      <c r="AI43" s="197">
        <v>20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45.54</v>
      </c>
      <c r="AF44" s="197">
        <v>0</v>
      </c>
      <c r="AG44" s="197">
        <v>0</v>
      </c>
      <c r="AH44" s="197">
        <v>0</v>
      </c>
      <c r="AI44" s="197">
        <v>20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45.54</v>
      </c>
      <c r="AF45" s="197">
        <v>0</v>
      </c>
      <c r="AG45" s="197">
        <v>0</v>
      </c>
      <c r="AH45" s="197">
        <v>0</v>
      </c>
      <c r="AI45" s="197">
        <v>20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45.54</v>
      </c>
      <c r="AF46" s="197">
        <v>0</v>
      </c>
      <c r="AG46" s="197">
        <v>0</v>
      </c>
      <c r="AH46" s="197">
        <v>0</v>
      </c>
      <c r="AI46" s="197">
        <v>20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45.54</v>
      </c>
      <c r="AF47" s="197">
        <v>0</v>
      </c>
      <c r="AG47" s="197">
        <v>0</v>
      </c>
      <c r="AH47" s="197">
        <v>0</v>
      </c>
      <c r="AI47" s="197">
        <v>20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45.54</v>
      </c>
      <c r="AF48" s="197">
        <v>0</v>
      </c>
      <c r="AG48" s="197">
        <v>0</v>
      </c>
      <c r="AH48" s="197">
        <v>0</v>
      </c>
      <c r="AI48" s="197">
        <v>20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45.54</v>
      </c>
      <c r="AF49" s="197">
        <v>0</v>
      </c>
      <c r="AG49" s="197">
        <v>0</v>
      </c>
      <c r="AH49" s="197">
        <v>0</v>
      </c>
      <c r="AI49" s="197">
        <v>20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45.54</v>
      </c>
      <c r="AF50" s="197">
        <v>0</v>
      </c>
      <c r="AG50" s="197">
        <v>0</v>
      </c>
      <c r="AH50" s="197">
        <v>0</v>
      </c>
      <c r="AI50" s="197">
        <v>20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45.54</v>
      </c>
      <c r="AF51" s="197">
        <v>0</v>
      </c>
      <c r="AG51" s="197">
        <v>0</v>
      </c>
      <c r="AH51" s="197">
        <v>0</v>
      </c>
      <c r="AI51" s="197">
        <v>19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45.54</v>
      </c>
      <c r="AF52" s="197">
        <v>0</v>
      </c>
      <c r="AG52" s="197">
        <v>0</v>
      </c>
      <c r="AH52" s="197">
        <v>0</v>
      </c>
      <c r="AI52" s="197">
        <v>19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45.54</v>
      </c>
      <c r="AF53" s="197">
        <v>0</v>
      </c>
      <c r="AG53" s="197">
        <v>0</v>
      </c>
      <c r="AH53" s="197">
        <v>0</v>
      </c>
      <c r="AI53" s="197">
        <v>19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45.54</v>
      </c>
      <c r="AF54" s="197">
        <v>0</v>
      </c>
      <c r="AG54" s="197">
        <v>0</v>
      </c>
      <c r="AH54" s="197">
        <v>0</v>
      </c>
      <c r="AI54" s="197">
        <v>19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45.54</v>
      </c>
      <c r="AF55" s="197">
        <v>0</v>
      </c>
      <c r="AG55" s="197">
        <v>0</v>
      </c>
      <c r="AH55" s="197">
        <v>0</v>
      </c>
      <c r="AI55" s="197">
        <v>19.28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45.54</v>
      </c>
      <c r="AF56" s="197">
        <v>0</v>
      </c>
      <c r="AG56" s="197">
        <v>0</v>
      </c>
      <c r="AH56" s="197">
        <v>0</v>
      </c>
      <c r="AI56" s="197">
        <v>19.28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45.54</v>
      </c>
      <c r="AF57" s="197">
        <v>0</v>
      </c>
      <c r="AG57" s="197">
        <v>0</v>
      </c>
      <c r="AH57" s="197">
        <v>0</v>
      </c>
      <c r="AI57" s="197">
        <v>19.28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45.54</v>
      </c>
      <c r="AF58" s="197">
        <v>0</v>
      </c>
      <c r="AG58" s="197">
        <v>0</v>
      </c>
      <c r="AH58" s="197">
        <v>0</v>
      </c>
      <c r="AI58" s="197">
        <v>19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45.54</v>
      </c>
      <c r="AF59" s="197">
        <v>0</v>
      </c>
      <c r="AG59" s="197">
        <v>0</v>
      </c>
      <c r="AH59" s="197">
        <v>0</v>
      </c>
      <c r="AI59" s="197">
        <v>19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45.54</v>
      </c>
      <c r="AF60" s="197">
        <v>0</v>
      </c>
      <c r="AG60" s="197">
        <v>0</v>
      </c>
      <c r="AH60" s="197">
        <v>0</v>
      </c>
      <c r="AI60" s="197">
        <v>19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45.54</v>
      </c>
      <c r="AF61" s="197">
        <v>0</v>
      </c>
      <c r="AG61" s="197">
        <v>0</v>
      </c>
      <c r="AH61" s="197">
        <v>0</v>
      </c>
      <c r="AI61" s="197">
        <v>19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45.54</v>
      </c>
      <c r="AF62" s="197">
        <v>0</v>
      </c>
      <c r="AG62" s="197">
        <v>0</v>
      </c>
      <c r="AH62" s="197">
        <v>0</v>
      </c>
      <c r="AI62" s="197">
        <v>19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45.54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45.54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45.54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45.54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45.54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45.54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45.54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45.54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45.54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45.54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45.54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45.54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45.54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45.54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45.54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45.54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45.54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45.54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45.54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45.54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45.54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45.54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45.54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45.54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45.54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45.54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45.54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45.54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45.54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45.54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45.54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45.54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45.54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45.54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46.29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46.29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1.1028499999999997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0.46395999999999998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9.34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9.34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9.34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9.34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9.34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9.34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8.4700000000000006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8.4700000000000006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9.34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9.34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9.34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9.34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9.34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9.34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9.34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9.34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9.34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9.34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9.5399999999999991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9.5399999999999991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9.5399999999999991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9.5399999999999991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9.5399999999999991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9.5399999999999991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9.5399999999999991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9.5399999999999991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9.5399999999999991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9.5399999999999991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9.5399999999999991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9.5399999999999991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9.5399999999999991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9.5399999999999991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9.42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9.42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9.42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9.42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9.42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9.42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9.42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9.42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9.19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9.19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9.19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9.19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9.19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9.19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9.19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9.19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9.19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9.19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9.19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9.19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9.19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9.19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9.19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9.19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9.19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9.19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9.19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9.19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9.19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9.19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9.19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9.19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9.19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9.19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9.19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9.19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9.19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9.19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9.19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9.19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9.19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9.19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9.19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9.19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9.19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9.19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9.19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9.19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9.19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9.19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9.19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9.19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9.19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9.19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9.19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9.19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9.19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9.19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9.19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9.19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9.19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9.19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9.34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9.34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0.22256000000000059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197">
        <v>154</v>
      </c>
      <c r="H3" s="197">
        <v>0</v>
      </c>
      <c r="I3" s="197">
        <v>0</v>
      </c>
      <c r="J3" s="197">
        <v>0</v>
      </c>
      <c r="K3" s="197">
        <v>270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197">
        <v>154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197">
        <v>154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197">
        <v>154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197">
        <v>154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197">
        <v>154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197">
        <v>154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197">
        <v>154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97">
        <v>154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97">
        <v>154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97">
        <v>154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7">
        <v>154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7">
        <v>154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7">
        <v>154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7">
        <v>154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7">
        <v>154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7">
        <v>154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7">
        <v>154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197">
        <v>157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197">
        <v>157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197">
        <v>157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197">
        <v>157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197">
        <v>157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197">
        <v>157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197">
        <v>157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197">
        <v>157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197">
        <v>157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197">
        <v>157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197">
        <v>157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197">
        <v>157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197">
        <v>157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197">
        <v>157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197">
        <v>155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197">
        <v>155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197">
        <v>155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197">
        <v>155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197">
        <v>155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197">
        <v>155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197">
        <v>155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197">
        <v>155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97">
        <v>152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197">
        <v>152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97">
        <v>152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97">
        <v>152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97">
        <v>152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97">
        <v>152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97">
        <v>152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97">
        <v>152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197">
        <v>152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197">
        <v>152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197">
        <v>152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197">
        <v>152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97">
        <v>152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97">
        <v>152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97">
        <v>152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97">
        <v>152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197">
        <v>152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197">
        <v>152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197">
        <v>152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197">
        <v>152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197">
        <v>152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197">
        <v>152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197">
        <v>152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197">
        <v>152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197">
        <v>152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197">
        <v>152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197">
        <v>152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197">
        <v>152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197">
        <v>152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197">
        <v>152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197">
        <v>152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197">
        <v>152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97">
        <v>152</v>
      </c>
      <c r="H75" s="197">
        <v>0</v>
      </c>
      <c r="I75" s="197">
        <v>0</v>
      </c>
      <c r="J75" s="197">
        <v>0</v>
      </c>
      <c r="K75" s="197">
        <v>270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97">
        <v>152</v>
      </c>
      <c r="H76" s="197">
        <v>0</v>
      </c>
      <c r="I76" s="197">
        <v>0</v>
      </c>
      <c r="J76" s="197">
        <v>0</v>
      </c>
      <c r="K76" s="197">
        <v>270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97">
        <v>152</v>
      </c>
      <c r="H77" s="197">
        <v>0</v>
      </c>
      <c r="I77" s="197">
        <v>0</v>
      </c>
      <c r="J77" s="197">
        <v>0</v>
      </c>
      <c r="K77" s="197">
        <v>270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197">
        <v>152</v>
      </c>
      <c r="H78" s="197">
        <v>0</v>
      </c>
      <c r="I78" s="197">
        <v>0</v>
      </c>
      <c r="J78" s="197">
        <v>0</v>
      </c>
      <c r="K78" s="197">
        <v>270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197">
        <v>152</v>
      </c>
      <c r="H79" s="197">
        <v>0</v>
      </c>
      <c r="I79" s="197">
        <v>0</v>
      </c>
      <c r="J79" s="197">
        <v>0</v>
      </c>
      <c r="K79" s="197">
        <v>270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197">
        <v>152</v>
      </c>
      <c r="H80" s="197">
        <v>0</v>
      </c>
      <c r="I80" s="197">
        <v>0</v>
      </c>
      <c r="J80" s="197">
        <v>0</v>
      </c>
      <c r="K80" s="197">
        <v>270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197">
        <v>152</v>
      </c>
      <c r="H81" s="197">
        <v>0</v>
      </c>
      <c r="I81" s="197">
        <v>0</v>
      </c>
      <c r="J81" s="197">
        <v>0</v>
      </c>
      <c r="K81" s="197">
        <v>270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197">
        <v>152</v>
      </c>
      <c r="H82" s="197">
        <v>0</v>
      </c>
      <c r="I82" s="197">
        <v>0</v>
      </c>
      <c r="J82" s="197">
        <v>0</v>
      </c>
      <c r="K82" s="197">
        <v>270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197">
        <v>152</v>
      </c>
      <c r="H83" s="197">
        <v>0</v>
      </c>
      <c r="I83" s="197">
        <v>0</v>
      </c>
      <c r="J83" s="197">
        <v>0</v>
      </c>
      <c r="K83" s="197">
        <v>270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97">
        <v>152</v>
      </c>
      <c r="H84" s="197">
        <v>0</v>
      </c>
      <c r="I84" s="197">
        <v>0</v>
      </c>
      <c r="J84" s="197">
        <v>0</v>
      </c>
      <c r="K84" s="197">
        <v>270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197">
        <v>152</v>
      </c>
      <c r="H85" s="197">
        <v>0</v>
      </c>
      <c r="I85" s="197">
        <v>0</v>
      </c>
      <c r="J85" s="197">
        <v>0</v>
      </c>
      <c r="K85" s="197">
        <v>270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197">
        <v>152</v>
      </c>
      <c r="H86" s="197">
        <v>0</v>
      </c>
      <c r="I86" s="197">
        <v>0</v>
      </c>
      <c r="J86" s="197">
        <v>0</v>
      </c>
      <c r="K86" s="197">
        <v>270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197">
        <v>152</v>
      </c>
      <c r="H87" s="197">
        <v>0</v>
      </c>
      <c r="I87" s="197">
        <v>0</v>
      </c>
      <c r="J87" s="197">
        <v>0</v>
      </c>
      <c r="K87" s="197">
        <v>270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197">
        <v>152</v>
      </c>
      <c r="H88" s="197">
        <v>0</v>
      </c>
      <c r="I88" s="197">
        <v>0</v>
      </c>
      <c r="J88" s="197">
        <v>0</v>
      </c>
      <c r="K88" s="197">
        <v>270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197">
        <v>152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197">
        <v>152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197">
        <v>152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197">
        <v>152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197">
        <v>152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197">
        <v>152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197">
        <v>152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97">
        <v>152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97">
        <v>154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97">
        <v>154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0.82674999999999998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3.6815000000000002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17.52</v>
      </c>
      <c r="E3" s="197">
        <v>0</v>
      </c>
      <c r="F3" s="197">
        <v>0</v>
      </c>
      <c r="G3" s="197">
        <v>28.62</v>
      </c>
      <c r="H3" s="197">
        <v>0</v>
      </c>
      <c r="I3" s="197">
        <v>0</v>
      </c>
      <c r="J3" s="197">
        <v>36.590000000000003</v>
      </c>
      <c r="K3" s="197">
        <v>17.11</v>
      </c>
      <c r="L3" s="197">
        <v>0.32</v>
      </c>
      <c r="M3" s="197">
        <v>2.13</v>
      </c>
      <c r="N3" s="197">
        <v>0.85</v>
      </c>
      <c r="O3" s="197">
        <v>2.4500000000000002</v>
      </c>
      <c r="P3" s="197">
        <v>0.68</v>
      </c>
      <c r="Q3" s="197">
        <v>0.28999999999999998</v>
      </c>
      <c r="R3" s="197">
        <v>0.62</v>
      </c>
      <c r="S3" s="197">
        <v>0.38</v>
      </c>
      <c r="T3" s="197">
        <v>0</v>
      </c>
      <c r="U3" s="197">
        <v>1.36</v>
      </c>
      <c r="V3" s="197">
        <v>0.3</v>
      </c>
      <c r="W3" s="197">
        <v>0.61</v>
      </c>
      <c r="X3" s="197">
        <v>2.16</v>
      </c>
      <c r="Y3" s="197">
        <v>0</v>
      </c>
      <c r="Z3" s="197">
        <v>4.08</v>
      </c>
      <c r="AA3" s="197">
        <v>1.1200000000000001</v>
      </c>
      <c r="AB3" s="197">
        <v>0</v>
      </c>
      <c r="AC3" s="197">
        <v>3.18</v>
      </c>
      <c r="AD3" s="197">
        <v>12.46</v>
      </c>
      <c r="AE3" s="197">
        <v>0</v>
      </c>
      <c r="AF3" s="197">
        <v>0</v>
      </c>
      <c r="AG3" s="197">
        <v>31.36</v>
      </c>
      <c r="AH3" s="197">
        <v>0</v>
      </c>
      <c r="AI3" s="197">
        <v>14.15</v>
      </c>
      <c r="AJ3" s="197">
        <v>0</v>
      </c>
      <c r="AK3" s="197">
        <v>20.67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17.52</v>
      </c>
      <c r="E4" s="197">
        <v>0</v>
      </c>
      <c r="F4" s="197">
        <v>0</v>
      </c>
      <c r="G4" s="197">
        <v>28.62</v>
      </c>
      <c r="H4" s="197">
        <v>0</v>
      </c>
      <c r="I4" s="197">
        <v>0</v>
      </c>
      <c r="J4" s="197">
        <v>36.590000000000003</v>
      </c>
      <c r="K4" s="197">
        <v>17.11</v>
      </c>
      <c r="L4" s="197">
        <v>0.32</v>
      </c>
      <c r="M4" s="197">
        <v>2.13</v>
      </c>
      <c r="N4" s="197">
        <v>0.85</v>
      </c>
      <c r="O4" s="197">
        <v>2.4500000000000002</v>
      </c>
      <c r="P4" s="197">
        <v>0.68</v>
      </c>
      <c r="Q4" s="197">
        <v>0.28999999999999998</v>
      </c>
      <c r="R4" s="197">
        <v>0.62</v>
      </c>
      <c r="S4" s="197">
        <v>0.38</v>
      </c>
      <c r="T4" s="197">
        <v>0</v>
      </c>
      <c r="U4" s="197">
        <v>1.36</v>
      </c>
      <c r="V4" s="197">
        <v>0.3</v>
      </c>
      <c r="W4" s="197">
        <v>0.61</v>
      </c>
      <c r="X4" s="197">
        <v>2.16</v>
      </c>
      <c r="Y4" s="197">
        <v>0</v>
      </c>
      <c r="Z4" s="197">
        <v>4.08</v>
      </c>
      <c r="AA4" s="197">
        <v>1.1200000000000001</v>
      </c>
      <c r="AB4" s="197">
        <v>0</v>
      </c>
      <c r="AC4" s="197">
        <v>3.18</v>
      </c>
      <c r="AD4" s="197">
        <v>12.46</v>
      </c>
      <c r="AE4" s="197">
        <v>0</v>
      </c>
      <c r="AF4" s="197">
        <v>0</v>
      </c>
      <c r="AG4" s="197">
        <v>31.36</v>
      </c>
      <c r="AH4" s="197">
        <v>0</v>
      </c>
      <c r="AI4" s="197">
        <v>14.15</v>
      </c>
      <c r="AJ4" s="197">
        <v>0</v>
      </c>
      <c r="AK4" s="197">
        <v>20.67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17.52</v>
      </c>
      <c r="E5" s="197">
        <v>0</v>
      </c>
      <c r="F5" s="197">
        <v>0</v>
      </c>
      <c r="G5" s="197">
        <v>28.62</v>
      </c>
      <c r="H5" s="197">
        <v>0</v>
      </c>
      <c r="I5" s="197">
        <v>0</v>
      </c>
      <c r="J5" s="197">
        <v>36.590000000000003</v>
      </c>
      <c r="K5" s="197">
        <v>17.11</v>
      </c>
      <c r="L5" s="197">
        <v>0.32</v>
      </c>
      <c r="M5" s="197">
        <v>2.13</v>
      </c>
      <c r="N5" s="197">
        <v>0.85</v>
      </c>
      <c r="O5" s="197">
        <v>2.4500000000000002</v>
      </c>
      <c r="P5" s="197">
        <v>0.68</v>
      </c>
      <c r="Q5" s="197">
        <v>0.28999999999999998</v>
      </c>
      <c r="R5" s="197">
        <v>0.62</v>
      </c>
      <c r="S5" s="197">
        <v>0.38</v>
      </c>
      <c r="T5" s="197">
        <v>0</v>
      </c>
      <c r="U5" s="197">
        <v>1.36</v>
      </c>
      <c r="V5" s="197">
        <v>0.3</v>
      </c>
      <c r="W5" s="197">
        <v>0.61</v>
      </c>
      <c r="X5" s="197">
        <v>2.16</v>
      </c>
      <c r="Y5" s="197">
        <v>0</v>
      </c>
      <c r="Z5" s="197">
        <v>4.08</v>
      </c>
      <c r="AA5" s="197">
        <v>1.1200000000000001</v>
      </c>
      <c r="AB5" s="197">
        <v>0</v>
      </c>
      <c r="AC5" s="197">
        <v>3.18</v>
      </c>
      <c r="AD5" s="197">
        <v>12.46</v>
      </c>
      <c r="AE5" s="197">
        <v>0</v>
      </c>
      <c r="AF5" s="197">
        <v>0</v>
      </c>
      <c r="AG5" s="197">
        <v>31.36</v>
      </c>
      <c r="AH5" s="197">
        <v>0</v>
      </c>
      <c r="AI5" s="197">
        <v>14.15</v>
      </c>
      <c r="AJ5" s="197">
        <v>0</v>
      </c>
      <c r="AK5" s="197">
        <v>20.67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17.52</v>
      </c>
      <c r="E6" s="197">
        <v>0</v>
      </c>
      <c r="F6" s="197">
        <v>0</v>
      </c>
      <c r="G6" s="197">
        <v>28.62</v>
      </c>
      <c r="H6" s="197">
        <v>0</v>
      </c>
      <c r="I6" s="197">
        <v>0</v>
      </c>
      <c r="J6" s="197">
        <v>36.590000000000003</v>
      </c>
      <c r="K6" s="197">
        <v>17.11</v>
      </c>
      <c r="L6" s="197">
        <v>0.32</v>
      </c>
      <c r="M6" s="197">
        <v>2.13</v>
      </c>
      <c r="N6" s="197">
        <v>0.85</v>
      </c>
      <c r="O6" s="197">
        <v>2.4500000000000002</v>
      </c>
      <c r="P6" s="197">
        <v>0.68</v>
      </c>
      <c r="Q6" s="197">
        <v>0.28999999999999998</v>
      </c>
      <c r="R6" s="197">
        <v>0.62</v>
      </c>
      <c r="S6" s="197">
        <v>0.38</v>
      </c>
      <c r="T6" s="197">
        <v>0</v>
      </c>
      <c r="U6" s="197">
        <v>1.36</v>
      </c>
      <c r="V6" s="197">
        <v>0.3</v>
      </c>
      <c r="W6" s="197">
        <v>0.61</v>
      </c>
      <c r="X6" s="197">
        <v>2.16</v>
      </c>
      <c r="Y6" s="197">
        <v>0</v>
      </c>
      <c r="Z6" s="197">
        <v>4.08</v>
      </c>
      <c r="AA6" s="197">
        <v>1.1200000000000001</v>
      </c>
      <c r="AB6" s="197">
        <v>0</v>
      </c>
      <c r="AC6" s="197">
        <v>3.18</v>
      </c>
      <c r="AD6" s="197">
        <v>12.46</v>
      </c>
      <c r="AE6" s="197">
        <v>0</v>
      </c>
      <c r="AF6" s="197">
        <v>0</v>
      </c>
      <c r="AG6" s="197">
        <v>31.36</v>
      </c>
      <c r="AH6" s="197">
        <v>0</v>
      </c>
      <c r="AI6" s="197">
        <v>14.15</v>
      </c>
      <c r="AJ6" s="197">
        <v>0</v>
      </c>
      <c r="AK6" s="197">
        <v>20.67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17.52</v>
      </c>
      <c r="E7" s="197">
        <v>0</v>
      </c>
      <c r="F7" s="197">
        <v>0</v>
      </c>
      <c r="G7" s="197">
        <v>28.62</v>
      </c>
      <c r="H7" s="197">
        <v>0</v>
      </c>
      <c r="I7" s="197">
        <v>0</v>
      </c>
      <c r="J7" s="197">
        <v>36.590000000000003</v>
      </c>
      <c r="K7" s="197">
        <v>17.11</v>
      </c>
      <c r="L7" s="197">
        <v>0.28000000000000003</v>
      </c>
      <c r="M7" s="197">
        <v>2.13</v>
      </c>
      <c r="N7" s="197">
        <v>0.85</v>
      </c>
      <c r="O7" s="197">
        <v>2.4500000000000002</v>
      </c>
      <c r="P7" s="197">
        <v>0.68</v>
      </c>
      <c r="Q7" s="197">
        <v>0.28999999999999998</v>
      </c>
      <c r="R7" s="197">
        <v>0.62</v>
      </c>
      <c r="S7" s="197">
        <v>0.38</v>
      </c>
      <c r="T7" s="197">
        <v>0</v>
      </c>
      <c r="U7" s="197">
        <v>1.36</v>
      </c>
      <c r="V7" s="197">
        <v>0.3</v>
      </c>
      <c r="W7" s="197">
        <v>0.61</v>
      </c>
      <c r="X7" s="197">
        <v>2.16</v>
      </c>
      <c r="Y7" s="197">
        <v>0</v>
      </c>
      <c r="Z7" s="197">
        <v>4.08</v>
      </c>
      <c r="AA7" s="197">
        <v>1.1200000000000001</v>
      </c>
      <c r="AB7" s="197">
        <v>0</v>
      </c>
      <c r="AC7" s="197">
        <v>3.18</v>
      </c>
      <c r="AD7" s="197">
        <v>12.46</v>
      </c>
      <c r="AE7" s="197">
        <v>0</v>
      </c>
      <c r="AF7" s="197">
        <v>0</v>
      </c>
      <c r="AG7" s="197">
        <v>31.36</v>
      </c>
      <c r="AH7" s="197">
        <v>0</v>
      </c>
      <c r="AI7" s="197">
        <v>14.15</v>
      </c>
      <c r="AJ7" s="197">
        <v>0</v>
      </c>
      <c r="AK7" s="197">
        <v>20.67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17.52</v>
      </c>
      <c r="E8" s="197">
        <v>0</v>
      </c>
      <c r="F8" s="197">
        <v>0</v>
      </c>
      <c r="G8" s="197">
        <v>28.62</v>
      </c>
      <c r="H8" s="197">
        <v>0</v>
      </c>
      <c r="I8" s="197">
        <v>0</v>
      </c>
      <c r="J8" s="197">
        <v>36.590000000000003</v>
      </c>
      <c r="K8" s="197">
        <v>17.11</v>
      </c>
      <c r="L8" s="197">
        <v>0.23</v>
      </c>
      <c r="M8" s="197">
        <v>2.13</v>
      </c>
      <c r="N8" s="197">
        <v>0.85</v>
      </c>
      <c r="O8" s="197">
        <v>2.4500000000000002</v>
      </c>
      <c r="P8" s="197">
        <v>0.68</v>
      </c>
      <c r="Q8" s="197">
        <v>0.28999999999999998</v>
      </c>
      <c r="R8" s="197">
        <v>0.62</v>
      </c>
      <c r="S8" s="197">
        <v>0.38</v>
      </c>
      <c r="T8" s="197">
        <v>0</v>
      </c>
      <c r="U8" s="197">
        <v>1.36</v>
      </c>
      <c r="V8" s="197">
        <v>0.3</v>
      </c>
      <c r="W8" s="197">
        <v>0.61</v>
      </c>
      <c r="X8" s="197">
        <v>2.16</v>
      </c>
      <c r="Y8" s="197">
        <v>0</v>
      </c>
      <c r="Z8" s="197">
        <v>4.08</v>
      </c>
      <c r="AA8" s="197">
        <v>1.1200000000000001</v>
      </c>
      <c r="AB8" s="197">
        <v>0</v>
      </c>
      <c r="AC8" s="197">
        <v>3.18</v>
      </c>
      <c r="AD8" s="197">
        <v>12.46</v>
      </c>
      <c r="AE8" s="197">
        <v>0</v>
      </c>
      <c r="AF8" s="197">
        <v>0</v>
      </c>
      <c r="AG8" s="197">
        <v>31.36</v>
      </c>
      <c r="AH8" s="197">
        <v>0</v>
      </c>
      <c r="AI8" s="197">
        <v>14.15</v>
      </c>
      <c r="AJ8" s="197">
        <v>0</v>
      </c>
      <c r="AK8" s="197">
        <v>20.67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17.52</v>
      </c>
      <c r="E9" s="197">
        <v>0</v>
      </c>
      <c r="F9" s="197">
        <v>0</v>
      </c>
      <c r="G9" s="197">
        <v>28.62</v>
      </c>
      <c r="H9" s="197">
        <v>0</v>
      </c>
      <c r="I9" s="197">
        <v>0</v>
      </c>
      <c r="J9" s="197">
        <v>36.590000000000003</v>
      </c>
      <c r="K9" s="197">
        <v>17.11</v>
      </c>
      <c r="L9" s="197">
        <v>0.22</v>
      </c>
      <c r="M9" s="197">
        <v>2.13</v>
      </c>
      <c r="N9" s="197">
        <v>0.85</v>
      </c>
      <c r="O9" s="197">
        <v>2.4500000000000002</v>
      </c>
      <c r="P9" s="197">
        <v>0.68</v>
      </c>
      <c r="Q9" s="197">
        <v>0.28999999999999998</v>
      </c>
      <c r="R9" s="197">
        <v>0.62</v>
      </c>
      <c r="S9" s="197">
        <v>0.38</v>
      </c>
      <c r="T9" s="197">
        <v>0</v>
      </c>
      <c r="U9" s="197">
        <v>1.36</v>
      </c>
      <c r="V9" s="197">
        <v>0.3</v>
      </c>
      <c r="W9" s="197">
        <v>0.59</v>
      </c>
      <c r="X9" s="197">
        <v>2.16</v>
      </c>
      <c r="Y9" s="197">
        <v>0</v>
      </c>
      <c r="Z9" s="197">
        <v>4.08</v>
      </c>
      <c r="AA9" s="197">
        <v>1.1200000000000001</v>
      </c>
      <c r="AB9" s="197">
        <v>0</v>
      </c>
      <c r="AC9" s="197">
        <v>6.99</v>
      </c>
      <c r="AD9" s="197">
        <v>12.46</v>
      </c>
      <c r="AE9" s="197">
        <v>0</v>
      </c>
      <c r="AF9" s="197">
        <v>0</v>
      </c>
      <c r="AG9" s="197">
        <v>35.42</v>
      </c>
      <c r="AH9" s="197">
        <v>0</v>
      </c>
      <c r="AI9" s="197">
        <v>14.15</v>
      </c>
      <c r="AJ9" s="197">
        <v>0</v>
      </c>
      <c r="AK9" s="197">
        <v>20.67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17.52</v>
      </c>
      <c r="E10" s="197">
        <v>0</v>
      </c>
      <c r="F10" s="197">
        <v>0</v>
      </c>
      <c r="G10" s="197">
        <v>28.62</v>
      </c>
      <c r="H10" s="197">
        <v>0</v>
      </c>
      <c r="I10" s="197">
        <v>0</v>
      </c>
      <c r="J10" s="197">
        <v>36.590000000000003</v>
      </c>
      <c r="K10" s="197">
        <v>17.11</v>
      </c>
      <c r="L10" s="197">
        <v>0.22</v>
      </c>
      <c r="M10" s="197">
        <v>2.13</v>
      </c>
      <c r="N10" s="197">
        <v>0.85</v>
      </c>
      <c r="O10" s="197">
        <v>2.4500000000000002</v>
      </c>
      <c r="P10" s="197">
        <v>0.68</v>
      </c>
      <c r="Q10" s="197">
        <v>0.28999999999999998</v>
      </c>
      <c r="R10" s="197">
        <v>0.62</v>
      </c>
      <c r="S10" s="197">
        <v>0.38</v>
      </c>
      <c r="T10" s="197">
        <v>0</v>
      </c>
      <c r="U10" s="197">
        <v>1.36</v>
      </c>
      <c r="V10" s="197">
        <v>0.3</v>
      </c>
      <c r="W10" s="197">
        <v>0.59</v>
      </c>
      <c r="X10" s="197">
        <v>2.16</v>
      </c>
      <c r="Y10" s="197">
        <v>0</v>
      </c>
      <c r="Z10" s="197">
        <v>4.08</v>
      </c>
      <c r="AA10" s="197">
        <v>1.1200000000000001</v>
      </c>
      <c r="AB10" s="197">
        <v>0</v>
      </c>
      <c r="AC10" s="197">
        <v>6.99</v>
      </c>
      <c r="AD10" s="197">
        <v>12.46</v>
      </c>
      <c r="AE10" s="197">
        <v>0</v>
      </c>
      <c r="AF10" s="197">
        <v>0</v>
      </c>
      <c r="AG10" s="197">
        <v>35.42</v>
      </c>
      <c r="AH10" s="197">
        <v>0</v>
      </c>
      <c r="AI10" s="197">
        <v>14.15</v>
      </c>
      <c r="AJ10" s="197">
        <v>0</v>
      </c>
      <c r="AK10" s="197">
        <v>20.67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17.52</v>
      </c>
      <c r="E11" s="197">
        <v>0</v>
      </c>
      <c r="F11" s="197">
        <v>0</v>
      </c>
      <c r="G11" s="197">
        <v>28.62</v>
      </c>
      <c r="H11" s="197">
        <v>0</v>
      </c>
      <c r="I11" s="197">
        <v>0</v>
      </c>
      <c r="J11" s="197">
        <v>36.590000000000003</v>
      </c>
      <c r="K11" s="197">
        <v>17.11</v>
      </c>
      <c r="L11" s="197">
        <v>0.22</v>
      </c>
      <c r="M11" s="197">
        <v>2.13</v>
      </c>
      <c r="N11" s="197">
        <v>0.85</v>
      </c>
      <c r="O11" s="197">
        <v>2.4500000000000002</v>
      </c>
      <c r="P11" s="197">
        <v>0.68</v>
      </c>
      <c r="Q11" s="197">
        <v>0.28999999999999998</v>
      </c>
      <c r="R11" s="197">
        <v>0.62</v>
      </c>
      <c r="S11" s="197">
        <v>0.38</v>
      </c>
      <c r="T11" s="197">
        <v>0</v>
      </c>
      <c r="U11" s="197">
        <v>1.36</v>
      </c>
      <c r="V11" s="197">
        <v>0.3</v>
      </c>
      <c r="W11" s="197">
        <v>0.59</v>
      </c>
      <c r="X11" s="197">
        <v>2.16</v>
      </c>
      <c r="Y11" s="197">
        <v>0</v>
      </c>
      <c r="Z11" s="197">
        <v>4.08</v>
      </c>
      <c r="AA11" s="197">
        <v>1.1200000000000001</v>
      </c>
      <c r="AB11" s="197">
        <v>0</v>
      </c>
      <c r="AC11" s="197">
        <v>3.18</v>
      </c>
      <c r="AD11" s="197">
        <v>12.46</v>
      </c>
      <c r="AE11" s="197">
        <v>0</v>
      </c>
      <c r="AF11" s="197">
        <v>0</v>
      </c>
      <c r="AG11" s="197">
        <v>31.36</v>
      </c>
      <c r="AH11" s="197">
        <v>0</v>
      </c>
      <c r="AI11" s="197">
        <v>14.15</v>
      </c>
      <c r="AJ11" s="197">
        <v>0</v>
      </c>
      <c r="AK11" s="197">
        <v>20.67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17.52</v>
      </c>
      <c r="E12" s="197">
        <v>0</v>
      </c>
      <c r="F12" s="197">
        <v>0</v>
      </c>
      <c r="G12" s="197">
        <v>28.62</v>
      </c>
      <c r="H12" s="197">
        <v>0</v>
      </c>
      <c r="I12" s="197">
        <v>0</v>
      </c>
      <c r="J12" s="197">
        <v>36.590000000000003</v>
      </c>
      <c r="K12" s="197">
        <v>17.11</v>
      </c>
      <c r="L12" s="197">
        <v>0.22</v>
      </c>
      <c r="M12" s="197">
        <v>2.13</v>
      </c>
      <c r="N12" s="197">
        <v>0.85</v>
      </c>
      <c r="O12" s="197">
        <v>2.4500000000000002</v>
      </c>
      <c r="P12" s="197">
        <v>0.68</v>
      </c>
      <c r="Q12" s="197">
        <v>0.28999999999999998</v>
      </c>
      <c r="R12" s="197">
        <v>0.62</v>
      </c>
      <c r="S12" s="197">
        <v>0.38</v>
      </c>
      <c r="T12" s="197">
        <v>0</v>
      </c>
      <c r="U12" s="197">
        <v>1.36</v>
      </c>
      <c r="V12" s="197">
        <v>0.3</v>
      </c>
      <c r="W12" s="197">
        <v>0.59</v>
      </c>
      <c r="X12" s="197">
        <v>2.16</v>
      </c>
      <c r="Y12" s="197">
        <v>0</v>
      </c>
      <c r="Z12" s="197">
        <v>4.08</v>
      </c>
      <c r="AA12" s="197">
        <v>1.1200000000000001</v>
      </c>
      <c r="AB12" s="197">
        <v>0</v>
      </c>
      <c r="AC12" s="197">
        <v>3.18</v>
      </c>
      <c r="AD12" s="197">
        <v>12.46</v>
      </c>
      <c r="AE12" s="197">
        <v>0</v>
      </c>
      <c r="AF12" s="197">
        <v>0</v>
      </c>
      <c r="AG12" s="197">
        <v>31.36</v>
      </c>
      <c r="AH12" s="197">
        <v>0</v>
      </c>
      <c r="AI12" s="197">
        <v>14.15</v>
      </c>
      <c r="AJ12" s="197">
        <v>0</v>
      </c>
      <c r="AK12" s="197">
        <v>20.67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17.52</v>
      </c>
      <c r="E13" s="197">
        <v>0</v>
      </c>
      <c r="F13" s="197">
        <v>0</v>
      </c>
      <c r="G13" s="197">
        <v>28.62</v>
      </c>
      <c r="H13" s="197">
        <v>0</v>
      </c>
      <c r="I13" s="197">
        <v>0</v>
      </c>
      <c r="J13" s="197">
        <v>36.590000000000003</v>
      </c>
      <c r="K13" s="197">
        <v>17.11</v>
      </c>
      <c r="L13" s="197">
        <v>3.77</v>
      </c>
      <c r="M13" s="197">
        <v>2.13</v>
      </c>
      <c r="N13" s="197">
        <v>0.85</v>
      </c>
      <c r="O13" s="197">
        <v>2.4500000000000002</v>
      </c>
      <c r="P13" s="197">
        <v>0.68</v>
      </c>
      <c r="Q13" s="197">
        <v>4.91</v>
      </c>
      <c r="R13" s="197">
        <v>0.62</v>
      </c>
      <c r="S13" s="197">
        <v>6.76</v>
      </c>
      <c r="T13" s="197">
        <v>0</v>
      </c>
      <c r="U13" s="197">
        <v>1.36</v>
      </c>
      <c r="V13" s="197">
        <v>0.3</v>
      </c>
      <c r="W13" s="197">
        <v>0.59</v>
      </c>
      <c r="X13" s="197">
        <v>2.16</v>
      </c>
      <c r="Y13" s="197">
        <v>0</v>
      </c>
      <c r="Z13" s="197">
        <v>4.08</v>
      </c>
      <c r="AA13" s="197">
        <v>1.1200000000000001</v>
      </c>
      <c r="AB13" s="197">
        <v>0</v>
      </c>
      <c r="AC13" s="197">
        <v>3.18</v>
      </c>
      <c r="AD13" s="197">
        <v>12.46</v>
      </c>
      <c r="AE13" s="197">
        <v>0</v>
      </c>
      <c r="AF13" s="197">
        <v>0</v>
      </c>
      <c r="AG13" s="197">
        <v>31.36</v>
      </c>
      <c r="AH13" s="197">
        <v>0</v>
      </c>
      <c r="AI13" s="197">
        <v>14.15</v>
      </c>
      <c r="AJ13" s="197">
        <v>0</v>
      </c>
      <c r="AK13" s="197">
        <v>24.61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17.52</v>
      </c>
      <c r="E14" s="197">
        <v>0</v>
      </c>
      <c r="F14" s="197">
        <v>0</v>
      </c>
      <c r="G14" s="197">
        <v>28.62</v>
      </c>
      <c r="H14" s="197">
        <v>0</v>
      </c>
      <c r="I14" s="197">
        <v>0</v>
      </c>
      <c r="J14" s="197">
        <v>36.590000000000003</v>
      </c>
      <c r="K14" s="197">
        <v>17.11</v>
      </c>
      <c r="L14" s="197">
        <v>3.77</v>
      </c>
      <c r="M14" s="197">
        <v>2.13</v>
      </c>
      <c r="N14" s="197">
        <v>0.85</v>
      </c>
      <c r="O14" s="197">
        <v>2.4500000000000002</v>
      </c>
      <c r="P14" s="197">
        <v>0.68</v>
      </c>
      <c r="Q14" s="197">
        <v>4.91</v>
      </c>
      <c r="R14" s="197">
        <v>0.62</v>
      </c>
      <c r="S14" s="197">
        <v>6.76</v>
      </c>
      <c r="T14" s="197">
        <v>0</v>
      </c>
      <c r="U14" s="197">
        <v>1.36</v>
      </c>
      <c r="V14" s="197">
        <v>0.3</v>
      </c>
      <c r="W14" s="197">
        <v>0.59</v>
      </c>
      <c r="X14" s="197">
        <v>2.16</v>
      </c>
      <c r="Y14" s="197">
        <v>0</v>
      </c>
      <c r="Z14" s="197">
        <v>4.08</v>
      </c>
      <c r="AA14" s="197">
        <v>1.1200000000000001</v>
      </c>
      <c r="AB14" s="197">
        <v>0</v>
      </c>
      <c r="AC14" s="197">
        <v>3.18</v>
      </c>
      <c r="AD14" s="197">
        <v>12.46</v>
      </c>
      <c r="AE14" s="197">
        <v>0</v>
      </c>
      <c r="AF14" s="197">
        <v>0</v>
      </c>
      <c r="AG14" s="197">
        <v>31.36</v>
      </c>
      <c r="AH14" s="197">
        <v>0</v>
      </c>
      <c r="AI14" s="197">
        <v>14.15</v>
      </c>
      <c r="AJ14" s="197">
        <v>0</v>
      </c>
      <c r="AK14" s="197">
        <v>24.61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17.52</v>
      </c>
      <c r="E15" s="197">
        <v>0</v>
      </c>
      <c r="F15" s="197">
        <v>0</v>
      </c>
      <c r="G15" s="197">
        <v>28.62</v>
      </c>
      <c r="H15" s="197">
        <v>0</v>
      </c>
      <c r="I15" s="197">
        <v>0</v>
      </c>
      <c r="J15" s="197">
        <v>36.590000000000003</v>
      </c>
      <c r="K15" s="197">
        <v>17.11</v>
      </c>
      <c r="L15" s="197">
        <v>3.77</v>
      </c>
      <c r="M15" s="197">
        <v>2.13</v>
      </c>
      <c r="N15" s="197">
        <v>0.85</v>
      </c>
      <c r="O15" s="197">
        <v>2.4500000000000002</v>
      </c>
      <c r="P15" s="197">
        <v>0.68</v>
      </c>
      <c r="Q15" s="197">
        <v>4.91</v>
      </c>
      <c r="R15" s="197">
        <v>0.62</v>
      </c>
      <c r="S15" s="197">
        <v>6.76</v>
      </c>
      <c r="T15" s="197">
        <v>0</v>
      </c>
      <c r="U15" s="197">
        <v>1.36</v>
      </c>
      <c r="V15" s="197">
        <v>0.3</v>
      </c>
      <c r="W15" s="197">
        <v>0.54</v>
      </c>
      <c r="X15" s="197">
        <v>2.16</v>
      </c>
      <c r="Y15" s="197">
        <v>0</v>
      </c>
      <c r="Z15" s="197">
        <v>4.08</v>
      </c>
      <c r="AA15" s="197">
        <v>1.1200000000000001</v>
      </c>
      <c r="AB15" s="197">
        <v>0</v>
      </c>
      <c r="AC15" s="197">
        <v>3.18</v>
      </c>
      <c r="AD15" s="197">
        <v>12.46</v>
      </c>
      <c r="AE15" s="197">
        <v>0</v>
      </c>
      <c r="AF15" s="197">
        <v>0</v>
      </c>
      <c r="AG15" s="197">
        <v>31.36</v>
      </c>
      <c r="AH15" s="197">
        <v>0</v>
      </c>
      <c r="AI15" s="197">
        <v>14.15</v>
      </c>
      <c r="AJ15" s="197">
        <v>0</v>
      </c>
      <c r="AK15" s="197">
        <v>20.63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17.52</v>
      </c>
      <c r="E16" s="197">
        <v>0</v>
      </c>
      <c r="F16" s="197">
        <v>0</v>
      </c>
      <c r="G16" s="197">
        <v>28.62</v>
      </c>
      <c r="H16" s="197">
        <v>0</v>
      </c>
      <c r="I16" s="197">
        <v>0</v>
      </c>
      <c r="J16" s="197">
        <v>36.590000000000003</v>
      </c>
      <c r="K16" s="197">
        <v>17.11</v>
      </c>
      <c r="L16" s="197">
        <v>3.77</v>
      </c>
      <c r="M16" s="197">
        <v>2.13</v>
      </c>
      <c r="N16" s="197">
        <v>0.85</v>
      </c>
      <c r="O16" s="197">
        <v>2.4500000000000002</v>
      </c>
      <c r="P16" s="197">
        <v>0.68</v>
      </c>
      <c r="Q16" s="197">
        <v>4.91</v>
      </c>
      <c r="R16" s="197">
        <v>0.62</v>
      </c>
      <c r="S16" s="197">
        <v>6.76</v>
      </c>
      <c r="T16" s="197">
        <v>0</v>
      </c>
      <c r="U16" s="197">
        <v>1.36</v>
      </c>
      <c r="V16" s="197">
        <v>0.3</v>
      </c>
      <c r="W16" s="197">
        <v>0.54</v>
      </c>
      <c r="X16" s="197">
        <v>2.16</v>
      </c>
      <c r="Y16" s="197">
        <v>0</v>
      </c>
      <c r="Z16" s="197">
        <v>4.08</v>
      </c>
      <c r="AA16" s="197">
        <v>1.1200000000000001</v>
      </c>
      <c r="AB16" s="197">
        <v>0</v>
      </c>
      <c r="AC16" s="197">
        <v>3.18</v>
      </c>
      <c r="AD16" s="197">
        <v>12.46</v>
      </c>
      <c r="AE16" s="197">
        <v>0</v>
      </c>
      <c r="AF16" s="197">
        <v>0</v>
      </c>
      <c r="AG16" s="197">
        <v>31.36</v>
      </c>
      <c r="AH16" s="197">
        <v>0</v>
      </c>
      <c r="AI16" s="197">
        <v>14.15</v>
      </c>
      <c r="AJ16" s="197">
        <v>0</v>
      </c>
      <c r="AK16" s="197">
        <v>20.63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17.52</v>
      </c>
      <c r="E17" s="197">
        <v>0</v>
      </c>
      <c r="F17" s="197">
        <v>0</v>
      </c>
      <c r="G17" s="197">
        <v>28.62</v>
      </c>
      <c r="H17" s="197">
        <v>0</v>
      </c>
      <c r="I17" s="197">
        <v>0</v>
      </c>
      <c r="J17" s="197">
        <v>36.590000000000003</v>
      </c>
      <c r="K17" s="197">
        <v>17.11</v>
      </c>
      <c r="L17" s="197">
        <v>3.77</v>
      </c>
      <c r="M17" s="197">
        <v>2.13</v>
      </c>
      <c r="N17" s="197">
        <v>0.85</v>
      </c>
      <c r="O17" s="197">
        <v>2.4500000000000002</v>
      </c>
      <c r="P17" s="197">
        <v>0.68</v>
      </c>
      <c r="Q17" s="197">
        <v>4.91</v>
      </c>
      <c r="R17" s="197">
        <v>0.62</v>
      </c>
      <c r="S17" s="197">
        <v>6.76</v>
      </c>
      <c r="T17" s="197">
        <v>0</v>
      </c>
      <c r="U17" s="197">
        <v>1.36</v>
      </c>
      <c r="V17" s="197">
        <v>0.3</v>
      </c>
      <c r="W17" s="197">
        <v>0.54</v>
      </c>
      <c r="X17" s="197">
        <v>2.16</v>
      </c>
      <c r="Y17" s="197">
        <v>0</v>
      </c>
      <c r="Z17" s="197">
        <v>4.08</v>
      </c>
      <c r="AA17" s="197">
        <v>1.1200000000000001</v>
      </c>
      <c r="AB17" s="197">
        <v>0</v>
      </c>
      <c r="AC17" s="197">
        <v>3.18</v>
      </c>
      <c r="AD17" s="197">
        <v>12.46</v>
      </c>
      <c r="AE17" s="197">
        <v>0</v>
      </c>
      <c r="AF17" s="197">
        <v>0</v>
      </c>
      <c r="AG17" s="197">
        <v>31.36</v>
      </c>
      <c r="AH17" s="197">
        <v>0</v>
      </c>
      <c r="AI17" s="197">
        <v>14.15</v>
      </c>
      <c r="AJ17" s="197">
        <v>0</v>
      </c>
      <c r="AK17" s="197">
        <v>20.63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17.52</v>
      </c>
      <c r="E18" s="197">
        <v>0</v>
      </c>
      <c r="F18" s="197">
        <v>0</v>
      </c>
      <c r="G18" s="197">
        <v>28.62</v>
      </c>
      <c r="H18" s="197">
        <v>0</v>
      </c>
      <c r="I18" s="197">
        <v>0</v>
      </c>
      <c r="J18" s="197">
        <v>36.590000000000003</v>
      </c>
      <c r="K18" s="197">
        <v>17.11</v>
      </c>
      <c r="L18" s="197">
        <v>3.77</v>
      </c>
      <c r="M18" s="197">
        <v>2.13</v>
      </c>
      <c r="N18" s="197">
        <v>0.85</v>
      </c>
      <c r="O18" s="197">
        <v>2.4500000000000002</v>
      </c>
      <c r="P18" s="197">
        <v>0.68</v>
      </c>
      <c r="Q18" s="197">
        <v>4.91</v>
      </c>
      <c r="R18" s="197">
        <v>0.62</v>
      </c>
      <c r="S18" s="197">
        <v>6.76</v>
      </c>
      <c r="T18" s="197">
        <v>0</v>
      </c>
      <c r="U18" s="197">
        <v>1.36</v>
      </c>
      <c r="V18" s="197">
        <v>0.3</v>
      </c>
      <c r="W18" s="197">
        <v>0.54</v>
      </c>
      <c r="X18" s="197">
        <v>2.16</v>
      </c>
      <c r="Y18" s="197">
        <v>0</v>
      </c>
      <c r="Z18" s="197">
        <v>4.08</v>
      </c>
      <c r="AA18" s="197">
        <v>1.1200000000000001</v>
      </c>
      <c r="AB18" s="197">
        <v>0</v>
      </c>
      <c r="AC18" s="197">
        <v>3.18</v>
      </c>
      <c r="AD18" s="197">
        <v>12.46</v>
      </c>
      <c r="AE18" s="197">
        <v>0</v>
      </c>
      <c r="AF18" s="197">
        <v>0</v>
      </c>
      <c r="AG18" s="197">
        <v>31.36</v>
      </c>
      <c r="AH18" s="197">
        <v>0</v>
      </c>
      <c r="AI18" s="197">
        <v>14.15</v>
      </c>
      <c r="AJ18" s="197">
        <v>0</v>
      </c>
      <c r="AK18" s="197">
        <v>20.63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17.52</v>
      </c>
      <c r="E19" s="197">
        <v>0</v>
      </c>
      <c r="F19" s="197">
        <v>0</v>
      </c>
      <c r="G19" s="197">
        <v>28.62</v>
      </c>
      <c r="H19" s="197">
        <v>0</v>
      </c>
      <c r="I19" s="197">
        <v>0</v>
      </c>
      <c r="J19" s="197">
        <v>36.590000000000003</v>
      </c>
      <c r="K19" s="197">
        <v>6.63</v>
      </c>
      <c r="L19" s="197">
        <v>2.04</v>
      </c>
      <c r="M19" s="197">
        <v>2.13</v>
      </c>
      <c r="N19" s="197">
        <v>0.85</v>
      </c>
      <c r="O19" s="197">
        <v>2.4500000000000002</v>
      </c>
      <c r="P19" s="197">
        <v>0.68</v>
      </c>
      <c r="Q19" s="197">
        <v>4.92</v>
      </c>
      <c r="R19" s="197">
        <v>0.62</v>
      </c>
      <c r="S19" s="197">
        <v>6.75</v>
      </c>
      <c r="T19" s="197">
        <v>0</v>
      </c>
      <c r="U19" s="197">
        <v>1.36</v>
      </c>
      <c r="V19" s="197">
        <v>0.3</v>
      </c>
      <c r="W19" s="197">
        <v>0.54</v>
      </c>
      <c r="X19" s="197">
        <v>2.16</v>
      </c>
      <c r="Y19" s="197">
        <v>0</v>
      </c>
      <c r="Z19" s="197">
        <v>4.08</v>
      </c>
      <c r="AA19" s="197">
        <v>1.1200000000000001</v>
      </c>
      <c r="AB19" s="197">
        <v>0</v>
      </c>
      <c r="AC19" s="197">
        <v>3.18</v>
      </c>
      <c r="AD19" s="197">
        <v>12.46</v>
      </c>
      <c r="AE19" s="197">
        <v>0</v>
      </c>
      <c r="AF19" s="197">
        <v>0</v>
      </c>
      <c r="AG19" s="197">
        <v>31.36</v>
      </c>
      <c r="AH19" s="197">
        <v>0</v>
      </c>
      <c r="AI19" s="197">
        <v>14.15</v>
      </c>
      <c r="AJ19" s="197">
        <v>0</v>
      </c>
      <c r="AK19" s="197">
        <v>15.69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17.52</v>
      </c>
      <c r="E20" s="197">
        <v>0</v>
      </c>
      <c r="F20" s="197">
        <v>0</v>
      </c>
      <c r="G20" s="197">
        <v>28.62</v>
      </c>
      <c r="H20" s="197">
        <v>0</v>
      </c>
      <c r="I20" s="197">
        <v>0</v>
      </c>
      <c r="J20" s="197">
        <v>36.590000000000003</v>
      </c>
      <c r="K20" s="197">
        <v>69.5</v>
      </c>
      <c r="L20" s="197">
        <v>3.75</v>
      </c>
      <c r="M20" s="197">
        <v>2.13</v>
      </c>
      <c r="N20" s="197">
        <v>0.85</v>
      </c>
      <c r="O20" s="197">
        <v>2.4500000000000002</v>
      </c>
      <c r="P20" s="197">
        <v>0.68</v>
      </c>
      <c r="Q20" s="197">
        <v>4.92</v>
      </c>
      <c r="R20" s="197">
        <v>0.62</v>
      </c>
      <c r="S20" s="197">
        <v>6.75</v>
      </c>
      <c r="T20" s="197">
        <v>0</v>
      </c>
      <c r="U20" s="197">
        <v>1.36</v>
      </c>
      <c r="V20" s="197">
        <v>0.3</v>
      </c>
      <c r="W20" s="197">
        <v>0.54</v>
      </c>
      <c r="X20" s="197">
        <v>2.16</v>
      </c>
      <c r="Y20" s="197">
        <v>0</v>
      </c>
      <c r="Z20" s="197">
        <v>4.08</v>
      </c>
      <c r="AA20" s="197">
        <v>1.1200000000000001</v>
      </c>
      <c r="AB20" s="197">
        <v>0</v>
      </c>
      <c r="AC20" s="197">
        <v>3.18</v>
      </c>
      <c r="AD20" s="197">
        <v>12.46</v>
      </c>
      <c r="AE20" s="197">
        <v>0</v>
      </c>
      <c r="AF20" s="197">
        <v>0</v>
      </c>
      <c r="AG20" s="197">
        <v>31.36</v>
      </c>
      <c r="AH20" s="197">
        <v>0</v>
      </c>
      <c r="AI20" s="197">
        <v>14.15</v>
      </c>
      <c r="AJ20" s="197">
        <v>0</v>
      </c>
      <c r="AK20" s="197">
        <v>15.69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17.52</v>
      </c>
      <c r="E21" s="197">
        <v>0</v>
      </c>
      <c r="F21" s="197">
        <v>0</v>
      </c>
      <c r="G21" s="197">
        <v>28.62</v>
      </c>
      <c r="H21" s="197">
        <v>0</v>
      </c>
      <c r="I21" s="197">
        <v>0</v>
      </c>
      <c r="J21" s="197">
        <v>36.590000000000003</v>
      </c>
      <c r="K21" s="197">
        <v>17.11</v>
      </c>
      <c r="L21" s="197">
        <v>2.76</v>
      </c>
      <c r="M21" s="197">
        <v>2.13</v>
      </c>
      <c r="N21" s="197">
        <v>0.85</v>
      </c>
      <c r="O21" s="197">
        <v>2.4500000000000002</v>
      </c>
      <c r="P21" s="197">
        <v>0.68</v>
      </c>
      <c r="Q21" s="197">
        <v>4.92</v>
      </c>
      <c r="R21" s="197">
        <v>0.62</v>
      </c>
      <c r="S21" s="197">
        <v>6.75</v>
      </c>
      <c r="T21" s="197">
        <v>0</v>
      </c>
      <c r="U21" s="197">
        <v>1.36</v>
      </c>
      <c r="V21" s="197">
        <v>0.3</v>
      </c>
      <c r="W21" s="197">
        <v>2.13</v>
      </c>
      <c r="X21" s="197">
        <v>2.16</v>
      </c>
      <c r="Y21" s="197">
        <v>0</v>
      </c>
      <c r="Z21" s="197">
        <v>4.08</v>
      </c>
      <c r="AA21" s="197">
        <v>1.1200000000000001</v>
      </c>
      <c r="AB21" s="197">
        <v>0</v>
      </c>
      <c r="AC21" s="197">
        <v>2.65</v>
      </c>
      <c r="AD21" s="197">
        <v>12.46</v>
      </c>
      <c r="AE21" s="197">
        <v>0</v>
      </c>
      <c r="AF21" s="197">
        <v>0</v>
      </c>
      <c r="AG21" s="197">
        <v>30.43</v>
      </c>
      <c r="AH21" s="197">
        <v>0</v>
      </c>
      <c r="AI21" s="197">
        <v>14.15</v>
      </c>
      <c r="AJ21" s="197">
        <v>0</v>
      </c>
      <c r="AK21" s="197">
        <v>15.69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17.52</v>
      </c>
      <c r="E22" s="197">
        <v>0</v>
      </c>
      <c r="F22" s="197">
        <v>0</v>
      </c>
      <c r="G22" s="197">
        <v>28.62</v>
      </c>
      <c r="H22" s="197">
        <v>0</v>
      </c>
      <c r="I22" s="197">
        <v>0</v>
      </c>
      <c r="J22" s="197">
        <v>36.590000000000003</v>
      </c>
      <c r="K22" s="197">
        <v>17.11</v>
      </c>
      <c r="L22" s="197">
        <v>2.76</v>
      </c>
      <c r="M22" s="197">
        <v>2.13</v>
      </c>
      <c r="N22" s="197">
        <v>0.85</v>
      </c>
      <c r="O22" s="197">
        <v>2.4500000000000002</v>
      </c>
      <c r="P22" s="197">
        <v>0.68</v>
      </c>
      <c r="Q22" s="197">
        <v>4.92</v>
      </c>
      <c r="R22" s="197">
        <v>0.62</v>
      </c>
      <c r="S22" s="197">
        <v>6.75</v>
      </c>
      <c r="T22" s="197">
        <v>0</v>
      </c>
      <c r="U22" s="197">
        <v>1.36</v>
      </c>
      <c r="V22" s="197">
        <v>0.3</v>
      </c>
      <c r="W22" s="197">
        <v>2.13</v>
      </c>
      <c r="X22" s="197">
        <v>2.16</v>
      </c>
      <c r="Y22" s="197">
        <v>0</v>
      </c>
      <c r="Z22" s="197">
        <v>4.08</v>
      </c>
      <c r="AA22" s="197">
        <v>1.1200000000000001</v>
      </c>
      <c r="AB22" s="197">
        <v>0</v>
      </c>
      <c r="AC22" s="197">
        <v>2.65</v>
      </c>
      <c r="AD22" s="197">
        <v>12.46</v>
      </c>
      <c r="AE22" s="197">
        <v>0</v>
      </c>
      <c r="AF22" s="197">
        <v>0</v>
      </c>
      <c r="AG22" s="197">
        <v>30.43</v>
      </c>
      <c r="AH22" s="197">
        <v>0</v>
      </c>
      <c r="AI22" s="197">
        <v>14.15</v>
      </c>
      <c r="AJ22" s="197">
        <v>0</v>
      </c>
      <c r="AK22" s="197">
        <v>15.69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17.52</v>
      </c>
      <c r="E23" s="197">
        <v>0</v>
      </c>
      <c r="F23" s="197">
        <v>0</v>
      </c>
      <c r="G23" s="197">
        <v>28.62</v>
      </c>
      <c r="H23" s="197">
        <v>0</v>
      </c>
      <c r="I23" s="197">
        <v>0</v>
      </c>
      <c r="J23" s="197">
        <v>36.590000000000003</v>
      </c>
      <c r="K23" s="197">
        <v>17.11</v>
      </c>
      <c r="L23" s="197">
        <v>3.71</v>
      </c>
      <c r="M23" s="197">
        <v>2.13</v>
      </c>
      <c r="N23" s="197">
        <v>0.85</v>
      </c>
      <c r="O23" s="197">
        <v>2.4500000000000002</v>
      </c>
      <c r="P23" s="197">
        <v>0.68</v>
      </c>
      <c r="Q23" s="197">
        <v>4.91</v>
      </c>
      <c r="R23" s="197">
        <v>0.62</v>
      </c>
      <c r="S23" s="197">
        <v>6.76</v>
      </c>
      <c r="T23" s="197">
        <v>0</v>
      </c>
      <c r="U23" s="197">
        <v>1.36</v>
      </c>
      <c r="V23" s="197">
        <v>0.3</v>
      </c>
      <c r="W23" s="197">
        <v>2.67</v>
      </c>
      <c r="X23" s="197">
        <v>2.16</v>
      </c>
      <c r="Y23" s="197">
        <v>0</v>
      </c>
      <c r="Z23" s="197">
        <v>4.08</v>
      </c>
      <c r="AA23" s="197">
        <v>1.1200000000000001</v>
      </c>
      <c r="AB23" s="197">
        <v>0</v>
      </c>
      <c r="AC23" s="197">
        <v>2.65</v>
      </c>
      <c r="AD23" s="197">
        <v>12.46</v>
      </c>
      <c r="AE23" s="197">
        <v>0</v>
      </c>
      <c r="AF23" s="197">
        <v>0</v>
      </c>
      <c r="AG23" s="197">
        <v>30.43</v>
      </c>
      <c r="AH23" s="197">
        <v>0</v>
      </c>
      <c r="AI23" s="197">
        <v>14.15</v>
      </c>
      <c r="AJ23" s="197">
        <v>0</v>
      </c>
      <c r="AK23" s="197">
        <v>20.63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17.52</v>
      </c>
      <c r="E24" s="197">
        <v>0</v>
      </c>
      <c r="F24" s="197">
        <v>0</v>
      </c>
      <c r="G24" s="197">
        <v>28.62</v>
      </c>
      <c r="H24" s="197">
        <v>0</v>
      </c>
      <c r="I24" s="197">
        <v>0</v>
      </c>
      <c r="J24" s="197">
        <v>36.590000000000003</v>
      </c>
      <c r="K24" s="197">
        <v>17.11</v>
      </c>
      <c r="L24" s="197">
        <v>3.77</v>
      </c>
      <c r="M24" s="197">
        <v>2.13</v>
      </c>
      <c r="N24" s="197">
        <v>0.85</v>
      </c>
      <c r="O24" s="197">
        <v>2.4500000000000002</v>
      </c>
      <c r="P24" s="197">
        <v>0.68</v>
      </c>
      <c r="Q24" s="197">
        <v>4.91</v>
      </c>
      <c r="R24" s="197">
        <v>0.8</v>
      </c>
      <c r="S24" s="197">
        <v>6.76</v>
      </c>
      <c r="T24" s="197">
        <v>0</v>
      </c>
      <c r="U24" s="197">
        <v>1.36</v>
      </c>
      <c r="V24" s="197">
        <v>0.3</v>
      </c>
      <c r="W24" s="197">
        <v>2.67</v>
      </c>
      <c r="X24" s="197">
        <v>2.16</v>
      </c>
      <c r="Y24" s="197">
        <v>0</v>
      </c>
      <c r="Z24" s="197">
        <v>4.08</v>
      </c>
      <c r="AA24" s="197">
        <v>1.1200000000000001</v>
      </c>
      <c r="AB24" s="197">
        <v>0</v>
      </c>
      <c r="AC24" s="197">
        <v>2.65</v>
      </c>
      <c r="AD24" s="197">
        <v>12.46</v>
      </c>
      <c r="AE24" s="197">
        <v>0</v>
      </c>
      <c r="AF24" s="197">
        <v>0</v>
      </c>
      <c r="AG24" s="197">
        <v>30.43</v>
      </c>
      <c r="AH24" s="197">
        <v>0</v>
      </c>
      <c r="AI24" s="197">
        <v>14.15</v>
      </c>
      <c r="AJ24" s="197">
        <v>0</v>
      </c>
      <c r="AK24" s="197">
        <v>20.63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17.52</v>
      </c>
      <c r="E25" s="197">
        <v>0</v>
      </c>
      <c r="F25" s="197">
        <v>0</v>
      </c>
      <c r="G25" s="197">
        <v>28.62</v>
      </c>
      <c r="H25" s="197">
        <v>0</v>
      </c>
      <c r="I25" s="197">
        <v>0</v>
      </c>
      <c r="J25" s="197">
        <v>36.590000000000003</v>
      </c>
      <c r="K25" s="197">
        <v>17.11</v>
      </c>
      <c r="L25" s="197">
        <v>0.22</v>
      </c>
      <c r="M25" s="197">
        <v>2.13</v>
      </c>
      <c r="N25" s="197">
        <v>0.85</v>
      </c>
      <c r="O25" s="197">
        <v>2.4500000000000002</v>
      </c>
      <c r="P25" s="197">
        <v>0.68</v>
      </c>
      <c r="Q25" s="197">
        <v>0.3</v>
      </c>
      <c r="R25" s="197">
        <v>0.62</v>
      </c>
      <c r="S25" s="197">
        <v>0.39</v>
      </c>
      <c r="T25" s="197">
        <v>0</v>
      </c>
      <c r="U25" s="197">
        <v>2.73</v>
      </c>
      <c r="V25" s="197">
        <v>0.3</v>
      </c>
      <c r="W25" s="197">
        <v>3.47</v>
      </c>
      <c r="X25" s="197">
        <v>2.16</v>
      </c>
      <c r="Y25" s="197">
        <v>0</v>
      </c>
      <c r="Z25" s="197">
        <v>4.08</v>
      </c>
      <c r="AA25" s="197">
        <v>1.1200000000000001</v>
      </c>
      <c r="AB25" s="197">
        <v>0</v>
      </c>
      <c r="AC25" s="197">
        <v>2.65</v>
      </c>
      <c r="AD25" s="197">
        <v>12.46</v>
      </c>
      <c r="AE25" s="197">
        <v>0</v>
      </c>
      <c r="AF25" s="197">
        <v>0</v>
      </c>
      <c r="AG25" s="197">
        <v>30.43</v>
      </c>
      <c r="AH25" s="197">
        <v>0</v>
      </c>
      <c r="AI25" s="197">
        <v>14.15</v>
      </c>
      <c r="AJ25" s="197">
        <v>0</v>
      </c>
      <c r="AK25" s="197">
        <v>24.61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17.52</v>
      </c>
      <c r="E26" s="197">
        <v>0</v>
      </c>
      <c r="F26" s="197">
        <v>0</v>
      </c>
      <c r="G26" s="197">
        <v>28.62</v>
      </c>
      <c r="H26" s="197">
        <v>0</v>
      </c>
      <c r="I26" s="197">
        <v>0</v>
      </c>
      <c r="J26" s="197">
        <v>36.590000000000003</v>
      </c>
      <c r="K26" s="197">
        <v>17.11</v>
      </c>
      <c r="L26" s="197">
        <v>0.22</v>
      </c>
      <c r="M26" s="197">
        <v>2.13</v>
      </c>
      <c r="N26" s="197">
        <v>0.85</v>
      </c>
      <c r="O26" s="197">
        <v>2.4500000000000002</v>
      </c>
      <c r="P26" s="197">
        <v>0.68</v>
      </c>
      <c r="Q26" s="197">
        <v>0.28999999999999998</v>
      </c>
      <c r="R26" s="197">
        <v>0.62</v>
      </c>
      <c r="S26" s="197">
        <v>0.39</v>
      </c>
      <c r="T26" s="197">
        <v>0</v>
      </c>
      <c r="U26" s="197">
        <v>1.91</v>
      </c>
      <c r="V26" s="197">
        <v>0.3</v>
      </c>
      <c r="W26" s="197">
        <v>3.47</v>
      </c>
      <c r="X26" s="197">
        <v>2.16</v>
      </c>
      <c r="Y26" s="197">
        <v>0</v>
      </c>
      <c r="Z26" s="197">
        <v>4.08</v>
      </c>
      <c r="AA26" s="197">
        <v>1.1200000000000001</v>
      </c>
      <c r="AB26" s="197">
        <v>0</v>
      </c>
      <c r="AC26" s="197">
        <v>2.65</v>
      </c>
      <c r="AD26" s="197">
        <v>12.46</v>
      </c>
      <c r="AE26" s="197">
        <v>0</v>
      </c>
      <c r="AF26" s="197">
        <v>0</v>
      </c>
      <c r="AG26" s="197">
        <v>30.43</v>
      </c>
      <c r="AH26" s="197">
        <v>0</v>
      </c>
      <c r="AI26" s="197">
        <v>14.15</v>
      </c>
      <c r="AJ26" s="197">
        <v>0</v>
      </c>
      <c r="AK26" s="197">
        <v>24.61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17.52</v>
      </c>
      <c r="E27" s="197">
        <v>0</v>
      </c>
      <c r="F27" s="197">
        <v>0</v>
      </c>
      <c r="G27" s="197">
        <v>28.38</v>
      </c>
      <c r="H27" s="197">
        <v>0</v>
      </c>
      <c r="I27" s="197">
        <v>0</v>
      </c>
      <c r="J27" s="197">
        <v>36.590000000000003</v>
      </c>
      <c r="K27" s="197">
        <v>17.11</v>
      </c>
      <c r="L27" s="197">
        <v>0.22</v>
      </c>
      <c r="M27" s="197">
        <v>2.13</v>
      </c>
      <c r="N27" s="197">
        <v>0.85</v>
      </c>
      <c r="O27" s="197">
        <v>2.4500000000000002</v>
      </c>
      <c r="P27" s="197">
        <v>0.68</v>
      </c>
      <c r="Q27" s="197">
        <v>0.28999999999999998</v>
      </c>
      <c r="R27" s="197">
        <v>0.62</v>
      </c>
      <c r="S27" s="197">
        <v>0.39</v>
      </c>
      <c r="T27" s="197">
        <v>0</v>
      </c>
      <c r="U27" s="197">
        <v>1.64</v>
      </c>
      <c r="V27" s="197">
        <v>0.3</v>
      </c>
      <c r="W27" s="197">
        <v>4</v>
      </c>
      <c r="X27" s="197">
        <v>2.16</v>
      </c>
      <c r="Y27" s="197">
        <v>0</v>
      </c>
      <c r="Z27" s="197">
        <v>4.08</v>
      </c>
      <c r="AA27" s="197">
        <v>1.1200000000000001</v>
      </c>
      <c r="AB27" s="197">
        <v>0</v>
      </c>
      <c r="AC27" s="197">
        <v>2.65</v>
      </c>
      <c r="AD27" s="197">
        <v>12.46</v>
      </c>
      <c r="AE27" s="197">
        <v>0</v>
      </c>
      <c r="AF27" s="197">
        <v>0</v>
      </c>
      <c r="AG27" s="197">
        <v>30.43</v>
      </c>
      <c r="AH27" s="197">
        <v>0</v>
      </c>
      <c r="AI27" s="197">
        <v>14.15</v>
      </c>
      <c r="AJ27" s="197">
        <v>0</v>
      </c>
      <c r="AK27" s="197">
        <v>24.61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17.52</v>
      </c>
      <c r="E28" s="197">
        <v>0</v>
      </c>
      <c r="F28" s="197">
        <v>0</v>
      </c>
      <c r="G28" s="197">
        <v>28.38</v>
      </c>
      <c r="H28" s="197">
        <v>0</v>
      </c>
      <c r="I28" s="197">
        <v>0</v>
      </c>
      <c r="J28" s="197">
        <v>36.590000000000003</v>
      </c>
      <c r="K28" s="197">
        <v>17.11</v>
      </c>
      <c r="L28" s="197">
        <v>0.22</v>
      </c>
      <c r="M28" s="197">
        <v>2.13</v>
      </c>
      <c r="N28" s="197">
        <v>0.85</v>
      </c>
      <c r="O28" s="197">
        <v>2.4500000000000002</v>
      </c>
      <c r="P28" s="197">
        <v>0.68</v>
      </c>
      <c r="Q28" s="197">
        <v>0.28999999999999998</v>
      </c>
      <c r="R28" s="197">
        <v>0.62</v>
      </c>
      <c r="S28" s="197">
        <v>0.39</v>
      </c>
      <c r="T28" s="197">
        <v>0</v>
      </c>
      <c r="U28" s="197">
        <v>1.67</v>
      </c>
      <c r="V28" s="197">
        <v>0.3</v>
      </c>
      <c r="W28" s="197">
        <v>4</v>
      </c>
      <c r="X28" s="197">
        <v>2.16</v>
      </c>
      <c r="Y28" s="197">
        <v>0</v>
      </c>
      <c r="Z28" s="197">
        <v>4.08</v>
      </c>
      <c r="AA28" s="197">
        <v>1.1200000000000001</v>
      </c>
      <c r="AB28" s="197">
        <v>0</v>
      </c>
      <c r="AC28" s="197">
        <v>2.65</v>
      </c>
      <c r="AD28" s="197">
        <v>12.46</v>
      </c>
      <c r="AE28" s="197">
        <v>0</v>
      </c>
      <c r="AF28" s="197">
        <v>0</v>
      </c>
      <c r="AG28" s="197">
        <v>30.43</v>
      </c>
      <c r="AH28" s="197">
        <v>0</v>
      </c>
      <c r="AI28" s="197">
        <v>14.15</v>
      </c>
      <c r="AJ28" s="197">
        <v>0</v>
      </c>
      <c r="AK28" s="197">
        <v>24.61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17.52</v>
      </c>
      <c r="E29" s="197">
        <v>0</v>
      </c>
      <c r="F29" s="197">
        <v>0</v>
      </c>
      <c r="G29" s="197">
        <v>28.38</v>
      </c>
      <c r="H29" s="197">
        <v>0</v>
      </c>
      <c r="I29" s="197">
        <v>0</v>
      </c>
      <c r="J29" s="197">
        <v>36.590000000000003</v>
      </c>
      <c r="K29" s="197">
        <v>17.11</v>
      </c>
      <c r="L29" s="197">
        <v>0.22</v>
      </c>
      <c r="M29" s="197">
        <v>2.13</v>
      </c>
      <c r="N29" s="197">
        <v>0.85</v>
      </c>
      <c r="O29" s="197">
        <v>2.4500000000000002</v>
      </c>
      <c r="P29" s="197">
        <v>0.68</v>
      </c>
      <c r="Q29" s="197">
        <v>0.28999999999999998</v>
      </c>
      <c r="R29" s="197">
        <v>0.62</v>
      </c>
      <c r="S29" s="197">
        <v>0.39</v>
      </c>
      <c r="T29" s="197">
        <v>0</v>
      </c>
      <c r="U29" s="197">
        <v>1.69</v>
      </c>
      <c r="V29" s="197">
        <v>0.3</v>
      </c>
      <c r="W29" s="197">
        <v>4</v>
      </c>
      <c r="X29" s="197">
        <v>2.16</v>
      </c>
      <c r="Y29" s="197">
        <v>0</v>
      </c>
      <c r="Z29" s="197">
        <v>4.08</v>
      </c>
      <c r="AA29" s="197">
        <v>1.1200000000000001</v>
      </c>
      <c r="AB29" s="197">
        <v>0</v>
      </c>
      <c r="AC29" s="197">
        <v>2.65</v>
      </c>
      <c r="AD29" s="197">
        <v>12.46</v>
      </c>
      <c r="AE29" s="197">
        <v>0</v>
      </c>
      <c r="AF29" s="197">
        <v>0</v>
      </c>
      <c r="AG29" s="197">
        <v>30.43</v>
      </c>
      <c r="AH29" s="197">
        <v>0</v>
      </c>
      <c r="AI29" s="197">
        <v>14.15</v>
      </c>
      <c r="AJ29" s="197">
        <v>0</v>
      </c>
      <c r="AK29" s="197">
        <v>24.61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17.52</v>
      </c>
      <c r="E30" s="197">
        <v>0</v>
      </c>
      <c r="F30" s="197">
        <v>0</v>
      </c>
      <c r="G30" s="197">
        <v>28.38</v>
      </c>
      <c r="H30" s="197">
        <v>0</v>
      </c>
      <c r="I30" s="197">
        <v>0</v>
      </c>
      <c r="J30" s="197">
        <v>36.590000000000003</v>
      </c>
      <c r="K30" s="197">
        <v>17.11</v>
      </c>
      <c r="L30" s="197">
        <v>0.22</v>
      </c>
      <c r="M30" s="197">
        <v>2.13</v>
      </c>
      <c r="N30" s="197">
        <v>0.85</v>
      </c>
      <c r="O30" s="197">
        <v>2.4500000000000002</v>
      </c>
      <c r="P30" s="197">
        <v>0.68</v>
      </c>
      <c r="Q30" s="197">
        <v>0.28999999999999998</v>
      </c>
      <c r="R30" s="197">
        <v>0.62</v>
      </c>
      <c r="S30" s="197">
        <v>0.39</v>
      </c>
      <c r="T30" s="197">
        <v>0</v>
      </c>
      <c r="U30" s="197">
        <v>1.73</v>
      </c>
      <c r="V30" s="197">
        <v>0.3</v>
      </c>
      <c r="W30" s="197">
        <v>4</v>
      </c>
      <c r="X30" s="197">
        <v>2.16</v>
      </c>
      <c r="Y30" s="197">
        <v>0</v>
      </c>
      <c r="Z30" s="197">
        <v>4.08</v>
      </c>
      <c r="AA30" s="197">
        <v>1.1200000000000001</v>
      </c>
      <c r="AB30" s="197">
        <v>0</v>
      </c>
      <c r="AC30" s="197">
        <v>2.65</v>
      </c>
      <c r="AD30" s="197">
        <v>12.46</v>
      </c>
      <c r="AE30" s="197">
        <v>0</v>
      </c>
      <c r="AF30" s="197">
        <v>0</v>
      </c>
      <c r="AG30" s="197">
        <v>30.43</v>
      </c>
      <c r="AH30" s="197">
        <v>0</v>
      </c>
      <c r="AI30" s="197">
        <v>14.15</v>
      </c>
      <c r="AJ30" s="197">
        <v>0</v>
      </c>
      <c r="AK30" s="197">
        <v>24.61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17.059999999999999</v>
      </c>
      <c r="E31" s="197">
        <v>0</v>
      </c>
      <c r="F31" s="197">
        <v>0</v>
      </c>
      <c r="G31" s="197">
        <v>28.38</v>
      </c>
      <c r="H31" s="197">
        <v>0</v>
      </c>
      <c r="I31" s="197">
        <v>0</v>
      </c>
      <c r="J31" s="197">
        <v>36.590000000000003</v>
      </c>
      <c r="K31" s="197">
        <v>17.11</v>
      </c>
      <c r="L31" s="197">
        <v>0.22</v>
      </c>
      <c r="M31" s="197">
        <v>2.13</v>
      </c>
      <c r="N31" s="197">
        <v>0.85</v>
      </c>
      <c r="O31" s="197">
        <v>2.4500000000000002</v>
      </c>
      <c r="P31" s="197">
        <v>0.68</v>
      </c>
      <c r="Q31" s="197">
        <v>0.28999999999999998</v>
      </c>
      <c r="R31" s="197">
        <v>0.62</v>
      </c>
      <c r="S31" s="197">
        <v>0.39</v>
      </c>
      <c r="T31" s="197">
        <v>0</v>
      </c>
      <c r="U31" s="197">
        <v>1.75</v>
      </c>
      <c r="V31" s="197">
        <v>0.3</v>
      </c>
      <c r="W31" s="197">
        <v>4</v>
      </c>
      <c r="X31" s="197">
        <v>2.16</v>
      </c>
      <c r="Y31" s="197">
        <v>0</v>
      </c>
      <c r="Z31" s="197">
        <v>4.08</v>
      </c>
      <c r="AA31" s="197">
        <v>1.1200000000000001</v>
      </c>
      <c r="AB31" s="197">
        <v>0</v>
      </c>
      <c r="AC31" s="197">
        <v>2.65</v>
      </c>
      <c r="AD31" s="197">
        <v>12.46</v>
      </c>
      <c r="AE31" s="197">
        <v>0</v>
      </c>
      <c r="AF31" s="197">
        <v>0</v>
      </c>
      <c r="AG31" s="197">
        <v>30.43</v>
      </c>
      <c r="AH31" s="197">
        <v>0</v>
      </c>
      <c r="AI31" s="197">
        <v>14.15</v>
      </c>
      <c r="AJ31" s="197">
        <v>0</v>
      </c>
      <c r="AK31" s="197">
        <v>24.61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17.059999999999999</v>
      </c>
      <c r="E32" s="197">
        <v>0</v>
      </c>
      <c r="F32" s="197">
        <v>0</v>
      </c>
      <c r="G32" s="197">
        <v>28.38</v>
      </c>
      <c r="H32" s="197">
        <v>0</v>
      </c>
      <c r="I32" s="197">
        <v>0</v>
      </c>
      <c r="J32" s="197">
        <v>36.590000000000003</v>
      </c>
      <c r="K32" s="197">
        <v>17.11</v>
      </c>
      <c r="L32" s="197">
        <v>0.22</v>
      </c>
      <c r="M32" s="197">
        <v>2.13</v>
      </c>
      <c r="N32" s="197">
        <v>0.85</v>
      </c>
      <c r="O32" s="197">
        <v>2.4500000000000002</v>
      </c>
      <c r="P32" s="197">
        <v>0.68</v>
      </c>
      <c r="Q32" s="197">
        <v>0.28999999999999998</v>
      </c>
      <c r="R32" s="197">
        <v>0.62</v>
      </c>
      <c r="S32" s="197">
        <v>0.39</v>
      </c>
      <c r="T32" s="197">
        <v>0</v>
      </c>
      <c r="U32" s="197">
        <v>1.78</v>
      </c>
      <c r="V32" s="197">
        <v>0.3</v>
      </c>
      <c r="W32" s="197">
        <v>4</v>
      </c>
      <c r="X32" s="197">
        <v>2.16</v>
      </c>
      <c r="Y32" s="197">
        <v>0</v>
      </c>
      <c r="Z32" s="197">
        <v>4.08</v>
      </c>
      <c r="AA32" s="197">
        <v>1.1200000000000001</v>
      </c>
      <c r="AB32" s="197">
        <v>0</v>
      </c>
      <c r="AC32" s="197">
        <v>2.65</v>
      </c>
      <c r="AD32" s="197">
        <v>12.46</v>
      </c>
      <c r="AE32" s="197">
        <v>0</v>
      </c>
      <c r="AF32" s="197">
        <v>0</v>
      </c>
      <c r="AG32" s="197">
        <v>30.43</v>
      </c>
      <c r="AH32" s="197">
        <v>0</v>
      </c>
      <c r="AI32" s="197">
        <v>14.15</v>
      </c>
      <c r="AJ32" s="197">
        <v>0</v>
      </c>
      <c r="AK32" s="197">
        <v>24.61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17.059999999999999</v>
      </c>
      <c r="E33" s="197">
        <v>0</v>
      </c>
      <c r="F33" s="197">
        <v>0</v>
      </c>
      <c r="G33" s="197">
        <v>28.38</v>
      </c>
      <c r="H33" s="197">
        <v>0</v>
      </c>
      <c r="I33" s="197">
        <v>0</v>
      </c>
      <c r="J33" s="197">
        <v>36.590000000000003</v>
      </c>
      <c r="K33" s="197">
        <v>76.55</v>
      </c>
      <c r="L33" s="197">
        <v>3.77</v>
      </c>
      <c r="M33" s="197">
        <v>2.13</v>
      </c>
      <c r="N33" s="197">
        <v>0.85</v>
      </c>
      <c r="O33" s="197">
        <v>2.4500000000000002</v>
      </c>
      <c r="P33" s="197">
        <v>0.68</v>
      </c>
      <c r="Q33" s="197">
        <v>4.91</v>
      </c>
      <c r="R33" s="197">
        <v>0.62</v>
      </c>
      <c r="S33" s="197">
        <v>4.1100000000000003</v>
      </c>
      <c r="T33" s="197">
        <v>0</v>
      </c>
      <c r="U33" s="197">
        <v>1.81</v>
      </c>
      <c r="V33" s="197">
        <v>0.3</v>
      </c>
      <c r="W33" s="197">
        <v>3.47</v>
      </c>
      <c r="X33" s="197">
        <v>2.16</v>
      </c>
      <c r="Y33" s="197">
        <v>0</v>
      </c>
      <c r="Z33" s="197">
        <v>4.08</v>
      </c>
      <c r="AA33" s="197">
        <v>1.1200000000000001</v>
      </c>
      <c r="AB33" s="197">
        <v>0</v>
      </c>
      <c r="AC33" s="197">
        <v>2.65</v>
      </c>
      <c r="AD33" s="197">
        <v>12.46</v>
      </c>
      <c r="AE33" s="197">
        <v>0</v>
      </c>
      <c r="AF33" s="197">
        <v>0</v>
      </c>
      <c r="AG33" s="197">
        <v>30.43</v>
      </c>
      <c r="AH33" s="197">
        <v>0</v>
      </c>
      <c r="AI33" s="197">
        <v>14.15</v>
      </c>
      <c r="AJ33" s="197">
        <v>0</v>
      </c>
      <c r="AK33" s="197">
        <v>24.61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17.059999999999999</v>
      </c>
      <c r="E34" s="197">
        <v>0</v>
      </c>
      <c r="F34" s="197">
        <v>0</v>
      </c>
      <c r="G34" s="197">
        <v>28.38</v>
      </c>
      <c r="H34" s="197">
        <v>0</v>
      </c>
      <c r="I34" s="197">
        <v>0</v>
      </c>
      <c r="J34" s="197">
        <v>36.590000000000003</v>
      </c>
      <c r="K34" s="197">
        <v>130.53</v>
      </c>
      <c r="L34" s="197">
        <v>3.77</v>
      </c>
      <c r="M34" s="197">
        <v>2.13</v>
      </c>
      <c r="N34" s="197">
        <v>0.85</v>
      </c>
      <c r="O34" s="197">
        <v>2.4500000000000002</v>
      </c>
      <c r="P34" s="197">
        <v>0.68</v>
      </c>
      <c r="Q34" s="197">
        <v>4.91</v>
      </c>
      <c r="R34" s="197">
        <v>0.62</v>
      </c>
      <c r="S34" s="197">
        <v>6.76</v>
      </c>
      <c r="T34" s="197">
        <v>0</v>
      </c>
      <c r="U34" s="197">
        <v>1.83</v>
      </c>
      <c r="V34" s="197">
        <v>0.3</v>
      </c>
      <c r="W34" s="197">
        <v>3.47</v>
      </c>
      <c r="X34" s="197">
        <v>2.16</v>
      </c>
      <c r="Y34" s="197">
        <v>0</v>
      </c>
      <c r="Z34" s="197">
        <v>4.08</v>
      </c>
      <c r="AA34" s="197">
        <v>1.1200000000000001</v>
      </c>
      <c r="AB34" s="197">
        <v>0</v>
      </c>
      <c r="AC34" s="197">
        <v>2.65</v>
      </c>
      <c r="AD34" s="197">
        <v>12.46</v>
      </c>
      <c r="AE34" s="197">
        <v>0</v>
      </c>
      <c r="AF34" s="197">
        <v>0</v>
      </c>
      <c r="AG34" s="197">
        <v>30.43</v>
      </c>
      <c r="AH34" s="197">
        <v>0</v>
      </c>
      <c r="AI34" s="197">
        <v>14.15</v>
      </c>
      <c r="AJ34" s="197">
        <v>0</v>
      </c>
      <c r="AK34" s="197">
        <v>24.61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17.059999999999999</v>
      </c>
      <c r="E35" s="197">
        <v>0</v>
      </c>
      <c r="F35" s="197">
        <v>0</v>
      </c>
      <c r="G35" s="197">
        <v>28.38</v>
      </c>
      <c r="H35" s="197">
        <v>0</v>
      </c>
      <c r="I35" s="197">
        <v>0</v>
      </c>
      <c r="J35" s="197">
        <v>36.590000000000003</v>
      </c>
      <c r="K35" s="197">
        <v>178.86</v>
      </c>
      <c r="L35" s="197">
        <v>1.55</v>
      </c>
      <c r="M35" s="197">
        <v>2.13</v>
      </c>
      <c r="N35" s="197">
        <v>0.85</v>
      </c>
      <c r="O35" s="197">
        <v>2.4500000000000002</v>
      </c>
      <c r="P35" s="197">
        <v>0.68</v>
      </c>
      <c r="Q35" s="197">
        <v>4.91</v>
      </c>
      <c r="R35" s="197">
        <v>0.62</v>
      </c>
      <c r="S35" s="197">
        <v>6.76</v>
      </c>
      <c r="T35" s="197">
        <v>0</v>
      </c>
      <c r="U35" s="197">
        <v>1.81</v>
      </c>
      <c r="V35" s="197">
        <v>0.3</v>
      </c>
      <c r="W35" s="197">
        <v>3.47</v>
      </c>
      <c r="X35" s="197">
        <v>2.16</v>
      </c>
      <c r="Y35" s="197">
        <v>0</v>
      </c>
      <c r="Z35" s="197">
        <v>4.08</v>
      </c>
      <c r="AA35" s="197">
        <v>1.1200000000000001</v>
      </c>
      <c r="AB35" s="197">
        <v>0</v>
      </c>
      <c r="AC35" s="197">
        <v>2.65</v>
      </c>
      <c r="AD35" s="197">
        <v>12.46</v>
      </c>
      <c r="AE35" s="197">
        <v>0</v>
      </c>
      <c r="AF35" s="197">
        <v>0</v>
      </c>
      <c r="AG35" s="197">
        <v>31.01</v>
      </c>
      <c r="AH35" s="197">
        <v>0</v>
      </c>
      <c r="AI35" s="197">
        <v>14.15</v>
      </c>
      <c r="AJ35" s="197">
        <v>0</v>
      </c>
      <c r="AK35" s="197">
        <v>24.61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17.059999999999999</v>
      </c>
      <c r="E36" s="197">
        <v>0</v>
      </c>
      <c r="F36" s="197">
        <v>0</v>
      </c>
      <c r="G36" s="197">
        <v>28.38</v>
      </c>
      <c r="H36" s="197">
        <v>0</v>
      </c>
      <c r="I36" s="197">
        <v>0</v>
      </c>
      <c r="J36" s="197">
        <v>36.590000000000003</v>
      </c>
      <c r="K36" s="197">
        <v>227.19</v>
      </c>
      <c r="L36" s="197">
        <v>1.76</v>
      </c>
      <c r="M36" s="197">
        <v>2.13</v>
      </c>
      <c r="N36" s="197">
        <v>0.85</v>
      </c>
      <c r="O36" s="197">
        <v>2.4500000000000002</v>
      </c>
      <c r="P36" s="197">
        <v>0.68</v>
      </c>
      <c r="Q36" s="197">
        <v>4.91</v>
      </c>
      <c r="R36" s="197">
        <v>0.62</v>
      </c>
      <c r="S36" s="197">
        <v>6.76</v>
      </c>
      <c r="T36" s="197">
        <v>0</v>
      </c>
      <c r="U36" s="197">
        <v>1.72</v>
      </c>
      <c r="V36" s="197">
        <v>0.3</v>
      </c>
      <c r="W36" s="197">
        <v>3.47</v>
      </c>
      <c r="X36" s="197">
        <v>2.16</v>
      </c>
      <c r="Y36" s="197">
        <v>0</v>
      </c>
      <c r="Z36" s="197">
        <v>4.08</v>
      </c>
      <c r="AA36" s="197">
        <v>1.1200000000000001</v>
      </c>
      <c r="AB36" s="197">
        <v>0</v>
      </c>
      <c r="AC36" s="197">
        <v>2.65</v>
      </c>
      <c r="AD36" s="197">
        <v>12.46</v>
      </c>
      <c r="AE36" s="197">
        <v>0</v>
      </c>
      <c r="AF36" s="197">
        <v>0</v>
      </c>
      <c r="AG36" s="197">
        <v>31.01</v>
      </c>
      <c r="AH36" s="197">
        <v>0</v>
      </c>
      <c r="AI36" s="197">
        <v>14.15</v>
      </c>
      <c r="AJ36" s="197">
        <v>0</v>
      </c>
      <c r="AK36" s="197">
        <v>24.61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17.059999999999999</v>
      </c>
      <c r="E37" s="197">
        <v>0</v>
      </c>
      <c r="F37" s="197">
        <v>0</v>
      </c>
      <c r="G37" s="197">
        <v>28.38</v>
      </c>
      <c r="H37" s="197">
        <v>0</v>
      </c>
      <c r="I37" s="197">
        <v>0</v>
      </c>
      <c r="J37" s="197">
        <v>36.590000000000003</v>
      </c>
      <c r="K37" s="197">
        <v>238.94</v>
      </c>
      <c r="L37" s="197">
        <v>1.74</v>
      </c>
      <c r="M37" s="197">
        <v>2.13</v>
      </c>
      <c r="N37" s="197">
        <v>0.85</v>
      </c>
      <c r="O37" s="197">
        <v>2.4500000000000002</v>
      </c>
      <c r="P37" s="197">
        <v>0.68</v>
      </c>
      <c r="Q37" s="197">
        <v>4.8600000000000003</v>
      </c>
      <c r="R37" s="197">
        <v>0</v>
      </c>
      <c r="S37" s="197">
        <v>6.75</v>
      </c>
      <c r="T37" s="197">
        <v>0</v>
      </c>
      <c r="U37" s="197">
        <v>1.72</v>
      </c>
      <c r="V37" s="197">
        <v>0.3</v>
      </c>
      <c r="W37" s="197">
        <v>3.73</v>
      </c>
      <c r="X37" s="197">
        <v>2.16</v>
      </c>
      <c r="Y37" s="197">
        <v>0</v>
      </c>
      <c r="Z37" s="197">
        <v>4.08</v>
      </c>
      <c r="AA37" s="197">
        <v>1.1200000000000001</v>
      </c>
      <c r="AB37" s="197">
        <v>0</v>
      </c>
      <c r="AC37" s="197">
        <v>2.65</v>
      </c>
      <c r="AD37" s="197">
        <v>12.46</v>
      </c>
      <c r="AE37" s="197">
        <v>0</v>
      </c>
      <c r="AF37" s="197">
        <v>0</v>
      </c>
      <c r="AG37" s="197">
        <v>31.01</v>
      </c>
      <c r="AH37" s="197">
        <v>0</v>
      </c>
      <c r="AI37" s="197">
        <v>14.15</v>
      </c>
      <c r="AJ37" s="197">
        <v>0</v>
      </c>
      <c r="AK37" s="197">
        <v>17.63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17.059999999999999</v>
      </c>
      <c r="E38" s="197">
        <v>0</v>
      </c>
      <c r="F38" s="197">
        <v>0</v>
      </c>
      <c r="G38" s="197">
        <v>28.38</v>
      </c>
      <c r="H38" s="197">
        <v>0</v>
      </c>
      <c r="I38" s="197">
        <v>0</v>
      </c>
      <c r="J38" s="197">
        <v>36.590000000000003</v>
      </c>
      <c r="K38" s="197">
        <v>248.51</v>
      </c>
      <c r="L38" s="197">
        <v>1.74</v>
      </c>
      <c r="M38" s="197">
        <v>2.13</v>
      </c>
      <c r="N38" s="197">
        <v>0.85</v>
      </c>
      <c r="O38" s="197">
        <v>2.4500000000000002</v>
      </c>
      <c r="P38" s="197">
        <v>0.68</v>
      </c>
      <c r="Q38" s="197">
        <v>4.92</v>
      </c>
      <c r="R38" s="197">
        <v>0.62</v>
      </c>
      <c r="S38" s="197">
        <v>5.9</v>
      </c>
      <c r="T38" s="197">
        <v>0</v>
      </c>
      <c r="U38" s="197">
        <v>1.72</v>
      </c>
      <c r="V38" s="197">
        <v>0.3</v>
      </c>
      <c r="W38" s="197">
        <v>3.73</v>
      </c>
      <c r="X38" s="197">
        <v>2.16</v>
      </c>
      <c r="Y38" s="197">
        <v>0</v>
      </c>
      <c r="Z38" s="197">
        <v>4.08</v>
      </c>
      <c r="AA38" s="197">
        <v>1.1200000000000001</v>
      </c>
      <c r="AB38" s="197">
        <v>0</v>
      </c>
      <c r="AC38" s="197">
        <v>2.65</v>
      </c>
      <c r="AD38" s="197">
        <v>12.46</v>
      </c>
      <c r="AE38" s="197">
        <v>0</v>
      </c>
      <c r="AF38" s="197">
        <v>0</v>
      </c>
      <c r="AG38" s="197">
        <v>31.01</v>
      </c>
      <c r="AH38" s="197">
        <v>0</v>
      </c>
      <c r="AI38" s="197">
        <v>14.15</v>
      </c>
      <c r="AJ38" s="197">
        <v>0</v>
      </c>
      <c r="AK38" s="197">
        <v>17.63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16.600000000000001</v>
      </c>
      <c r="E39" s="197">
        <v>0</v>
      </c>
      <c r="F39" s="197">
        <v>0</v>
      </c>
      <c r="G39" s="197">
        <v>28.38</v>
      </c>
      <c r="H39" s="197">
        <v>0</v>
      </c>
      <c r="I39" s="197">
        <v>0</v>
      </c>
      <c r="J39" s="197">
        <v>36.590000000000003</v>
      </c>
      <c r="K39" s="197">
        <v>251.36</v>
      </c>
      <c r="L39" s="197">
        <v>1.69</v>
      </c>
      <c r="M39" s="197">
        <v>2.13</v>
      </c>
      <c r="N39" s="197">
        <v>0.85</v>
      </c>
      <c r="O39" s="197">
        <v>2.4500000000000002</v>
      </c>
      <c r="P39" s="197">
        <v>0.68</v>
      </c>
      <c r="Q39" s="197">
        <v>4.92</v>
      </c>
      <c r="R39" s="197">
        <v>0.62</v>
      </c>
      <c r="S39" s="197">
        <v>6.59</v>
      </c>
      <c r="T39" s="197">
        <v>0</v>
      </c>
      <c r="U39" s="197">
        <v>1.72</v>
      </c>
      <c r="V39" s="197">
        <v>0.3</v>
      </c>
      <c r="W39" s="197">
        <v>3.73</v>
      </c>
      <c r="X39" s="197">
        <v>2.16</v>
      </c>
      <c r="Y39" s="197">
        <v>0</v>
      </c>
      <c r="Z39" s="197">
        <v>4.08</v>
      </c>
      <c r="AA39" s="197">
        <v>1.1200000000000001</v>
      </c>
      <c r="AB39" s="197">
        <v>0</v>
      </c>
      <c r="AC39" s="197">
        <v>2.65</v>
      </c>
      <c r="AD39" s="197">
        <v>12.46</v>
      </c>
      <c r="AE39" s="197">
        <v>0</v>
      </c>
      <c r="AF39" s="197">
        <v>0</v>
      </c>
      <c r="AG39" s="197">
        <v>31.01</v>
      </c>
      <c r="AH39" s="197">
        <v>0</v>
      </c>
      <c r="AI39" s="197">
        <v>14.15</v>
      </c>
      <c r="AJ39" s="197">
        <v>0</v>
      </c>
      <c r="AK39" s="197">
        <v>17.63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16.600000000000001</v>
      </c>
      <c r="E40" s="197">
        <v>0</v>
      </c>
      <c r="F40" s="197">
        <v>0</v>
      </c>
      <c r="G40" s="197">
        <v>28.38</v>
      </c>
      <c r="H40" s="197">
        <v>0</v>
      </c>
      <c r="I40" s="197">
        <v>0</v>
      </c>
      <c r="J40" s="197">
        <v>36.590000000000003</v>
      </c>
      <c r="K40" s="197">
        <v>251.36</v>
      </c>
      <c r="L40" s="197">
        <v>1.69</v>
      </c>
      <c r="M40" s="197">
        <v>2.13</v>
      </c>
      <c r="N40" s="197">
        <v>0.85</v>
      </c>
      <c r="O40" s="197">
        <v>2.4500000000000002</v>
      </c>
      <c r="P40" s="197">
        <v>0.68</v>
      </c>
      <c r="Q40" s="197">
        <v>4.92</v>
      </c>
      <c r="R40" s="197">
        <v>0.62</v>
      </c>
      <c r="S40" s="197">
        <v>6.59</v>
      </c>
      <c r="T40" s="197">
        <v>0</v>
      </c>
      <c r="U40" s="197">
        <v>1.72</v>
      </c>
      <c r="V40" s="197">
        <v>0.3</v>
      </c>
      <c r="W40" s="197">
        <v>3.73</v>
      </c>
      <c r="X40" s="197">
        <v>2.16</v>
      </c>
      <c r="Y40" s="197">
        <v>0</v>
      </c>
      <c r="Z40" s="197">
        <v>4.08</v>
      </c>
      <c r="AA40" s="197">
        <v>1.1200000000000001</v>
      </c>
      <c r="AB40" s="197">
        <v>0</v>
      </c>
      <c r="AC40" s="197">
        <v>2.65</v>
      </c>
      <c r="AD40" s="197">
        <v>12.46</v>
      </c>
      <c r="AE40" s="197">
        <v>0</v>
      </c>
      <c r="AF40" s="197">
        <v>0</v>
      </c>
      <c r="AG40" s="197">
        <v>31.01</v>
      </c>
      <c r="AH40" s="197">
        <v>0</v>
      </c>
      <c r="AI40" s="197">
        <v>14.15</v>
      </c>
      <c r="AJ40" s="197">
        <v>0</v>
      </c>
      <c r="AK40" s="197">
        <v>17.63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16.600000000000001</v>
      </c>
      <c r="E41" s="197">
        <v>0</v>
      </c>
      <c r="F41" s="197">
        <v>0</v>
      </c>
      <c r="G41" s="197">
        <v>28.38</v>
      </c>
      <c r="H41" s="197">
        <v>0</v>
      </c>
      <c r="I41" s="197">
        <v>0</v>
      </c>
      <c r="J41" s="197">
        <v>36.590000000000003</v>
      </c>
      <c r="K41" s="197">
        <v>249.04</v>
      </c>
      <c r="L41" s="197">
        <v>1.69</v>
      </c>
      <c r="M41" s="197">
        <v>2.13</v>
      </c>
      <c r="N41" s="197">
        <v>0.85</v>
      </c>
      <c r="O41" s="197">
        <v>2.4500000000000002</v>
      </c>
      <c r="P41" s="197">
        <v>0.68</v>
      </c>
      <c r="Q41" s="197">
        <v>4.92</v>
      </c>
      <c r="R41" s="197">
        <v>0</v>
      </c>
      <c r="S41" s="197">
        <v>6.76</v>
      </c>
      <c r="T41" s="197">
        <v>0</v>
      </c>
      <c r="U41" s="197">
        <v>1.74</v>
      </c>
      <c r="V41" s="197">
        <v>0</v>
      </c>
      <c r="W41" s="197">
        <v>0.94</v>
      </c>
      <c r="X41" s="197">
        <v>2.16</v>
      </c>
      <c r="Y41" s="197">
        <v>0</v>
      </c>
      <c r="Z41" s="197">
        <v>4.08</v>
      </c>
      <c r="AA41" s="197">
        <v>1.1200000000000001</v>
      </c>
      <c r="AB41" s="197">
        <v>0</v>
      </c>
      <c r="AC41" s="197">
        <v>2.65</v>
      </c>
      <c r="AD41" s="197">
        <v>12.46</v>
      </c>
      <c r="AE41" s="197">
        <v>0</v>
      </c>
      <c r="AF41" s="197">
        <v>0</v>
      </c>
      <c r="AG41" s="197">
        <v>31.01</v>
      </c>
      <c r="AH41" s="197">
        <v>0</v>
      </c>
      <c r="AI41" s="197">
        <v>14.15</v>
      </c>
      <c r="AJ41" s="197">
        <v>0</v>
      </c>
      <c r="AK41" s="197">
        <v>15.69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16.600000000000001</v>
      </c>
      <c r="E42" s="197">
        <v>0</v>
      </c>
      <c r="F42" s="197">
        <v>0</v>
      </c>
      <c r="G42" s="197">
        <v>28.38</v>
      </c>
      <c r="H42" s="197">
        <v>0</v>
      </c>
      <c r="I42" s="197">
        <v>0</v>
      </c>
      <c r="J42" s="197">
        <v>36.590000000000003</v>
      </c>
      <c r="K42" s="197">
        <v>242.34</v>
      </c>
      <c r="L42" s="197">
        <v>1.68</v>
      </c>
      <c r="M42" s="197">
        <v>2.13</v>
      </c>
      <c r="N42" s="197">
        <v>0.85</v>
      </c>
      <c r="O42" s="197">
        <v>2.4500000000000002</v>
      </c>
      <c r="P42" s="197">
        <v>0.68</v>
      </c>
      <c r="Q42" s="197">
        <v>4.92</v>
      </c>
      <c r="R42" s="197">
        <v>0.62</v>
      </c>
      <c r="S42" s="197">
        <v>6.76</v>
      </c>
      <c r="T42" s="197">
        <v>0</v>
      </c>
      <c r="U42" s="197">
        <v>1.73</v>
      </c>
      <c r="V42" s="197">
        <v>0</v>
      </c>
      <c r="W42" s="197">
        <v>0.64</v>
      </c>
      <c r="X42" s="197">
        <v>2.16</v>
      </c>
      <c r="Y42" s="197">
        <v>0</v>
      </c>
      <c r="Z42" s="197">
        <v>4.08</v>
      </c>
      <c r="AA42" s="197">
        <v>1.1200000000000001</v>
      </c>
      <c r="AB42" s="197">
        <v>0</v>
      </c>
      <c r="AC42" s="197">
        <v>2.65</v>
      </c>
      <c r="AD42" s="197">
        <v>12.46</v>
      </c>
      <c r="AE42" s="197">
        <v>0</v>
      </c>
      <c r="AF42" s="197">
        <v>0</v>
      </c>
      <c r="AG42" s="197">
        <v>31.01</v>
      </c>
      <c r="AH42" s="197">
        <v>0</v>
      </c>
      <c r="AI42" s="197">
        <v>14.15</v>
      </c>
      <c r="AJ42" s="197">
        <v>0</v>
      </c>
      <c r="AK42" s="197">
        <v>15.69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16.600000000000001</v>
      </c>
      <c r="E43" s="197">
        <v>0</v>
      </c>
      <c r="F43" s="197">
        <v>0</v>
      </c>
      <c r="G43" s="197">
        <v>28.14</v>
      </c>
      <c r="H43" s="197">
        <v>0</v>
      </c>
      <c r="I43" s="197">
        <v>0</v>
      </c>
      <c r="J43" s="197">
        <v>36.590000000000003</v>
      </c>
      <c r="K43" s="197">
        <v>242.34</v>
      </c>
      <c r="L43" s="197">
        <v>1.68</v>
      </c>
      <c r="M43" s="197">
        <v>2.13</v>
      </c>
      <c r="N43" s="197">
        <v>0.85</v>
      </c>
      <c r="O43" s="197">
        <v>2.4500000000000002</v>
      </c>
      <c r="P43" s="197">
        <v>0.68</v>
      </c>
      <c r="Q43" s="197">
        <v>4.92</v>
      </c>
      <c r="R43" s="197">
        <v>0.62</v>
      </c>
      <c r="S43" s="197">
        <v>6.61</v>
      </c>
      <c r="T43" s="197">
        <v>0</v>
      </c>
      <c r="U43" s="197">
        <v>1.73</v>
      </c>
      <c r="V43" s="197">
        <v>0</v>
      </c>
      <c r="W43" s="197">
        <v>0.64</v>
      </c>
      <c r="X43" s="197">
        <v>2.16</v>
      </c>
      <c r="Y43" s="197">
        <v>0</v>
      </c>
      <c r="Z43" s="197">
        <v>4.08</v>
      </c>
      <c r="AA43" s="197">
        <v>1.1200000000000001</v>
      </c>
      <c r="AB43" s="197">
        <v>0</v>
      </c>
      <c r="AC43" s="197">
        <v>3.18</v>
      </c>
      <c r="AD43" s="197">
        <v>12.46</v>
      </c>
      <c r="AE43" s="197">
        <v>0</v>
      </c>
      <c r="AF43" s="197">
        <v>0</v>
      </c>
      <c r="AG43" s="197">
        <v>32.07</v>
      </c>
      <c r="AH43" s="197">
        <v>0</v>
      </c>
      <c r="AI43" s="197">
        <v>14.15</v>
      </c>
      <c r="AJ43" s="197">
        <v>0</v>
      </c>
      <c r="AK43" s="197">
        <v>15.69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16.600000000000001</v>
      </c>
      <c r="E44" s="197">
        <v>0</v>
      </c>
      <c r="F44" s="197">
        <v>0</v>
      </c>
      <c r="G44" s="197">
        <v>28.14</v>
      </c>
      <c r="H44" s="197">
        <v>0</v>
      </c>
      <c r="I44" s="197">
        <v>0</v>
      </c>
      <c r="J44" s="197">
        <v>36.590000000000003</v>
      </c>
      <c r="K44" s="197">
        <v>203.03</v>
      </c>
      <c r="L44" s="197">
        <v>1.68</v>
      </c>
      <c r="M44" s="197">
        <v>2.13</v>
      </c>
      <c r="N44" s="197">
        <v>0.85</v>
      </c>
      <c r="O44" s="197">
        <v>2.4500000000000002</v>
      </c>
      <c r="P44" s="197">
        <v>0.68</v>
      </c>
      <c r="Q44" s="197">
        <v>4.92</v>
      </c>
      <c r="R44" s="197">
        <v>0.62</v>
      </c>
      <c r="S44" s="197">
        <v>6.61</v>
      </c>
      <c r="T44" s="197">
        <v>0</v>
      </c>
      <c r="U44" s="197">
        <v>1.73</v>
      </c>
      <c r="V44" s="197">
        <v>0</v>
      </c>
      <c r="W44" s="197">
        <v>0.64</v>
      </c>
      <c r="X44" s="197">
        <v>2.16</v>
      </c>
      <c r="Y44" s="197">
        <v>0</v>
      </c>
      <c r="Z44" s="197">
        <v>4.08</v>
      </c>
      <c r="AA44" s="197">
        <v>1.1200000000000001</v>
      </c>
      <c r="AB44" s="197">
        <v>0</v>
      </c>
      <c r="AC44" s="197">
        <v>3.18</v>
      </c>
      <c r="AD44" s="197">
        <v>12.46</v>
      </c>
      <c r="AE44" s="197">
        <v>0</v>
      </c>
      <c r="AF44" s="197">
        <v>0</v>
      </c>
      <c r="AG44" s="197">
        <v>32.07</v>
      </c>
      <c r="AH44" s="197">
        <v>0</v>
      </c>
      <c r="AI44" s="197">
        <v>14.15</v>
      </c>
      <c r="AJ44" s="197">
        <v>0</v>
      </c>
      <c r="AK44" s="197">
        <v>15.69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16.600000000000001</v>
      </c>
      <c r="E45" s="197">
        <v>0</v>
      </c>
      <c r="F45" s="197">
        <v>0</v>
      </c>
      <c r="G45" s="197">
        <v>28.14</v>
      </c>
      <c r="H45" s="197">
        <v>0</v>
      </c>
      <c r="I45" s="197">
        <v>0</v>
      </c>
      <c r="J45" s="197">
        <v>36.590000000000003</v>
      </c>
      <c r="K45" s="197">
        <v>182.73</v>
      </c>
      <c r="L45" s="197">
        <v>3.33</v>
      </c>
      <c r="M45" s="197">
        <v>2.13</v>
      </c>
      <c r="N45" s="197">
        <v>0.85</v>
      </c>
      <c r="O45" s="197">
        <v>2.4500000000000002</v>
      </c>
      <c r="P45" s="197">
        <v>0.68</v>
      </c>
      <c r="Q45" s="197">
        <v>4.92</v>
      </c>
      <c r="R45" s="197">
        <v>0.62</v>
      </c>
      <c r="S45" s="197">
        <v>6.76</v>
      </c>
      <c r="T45" s="197">
        <v>0</v>
      </c>
      <c r="U45" s="197">
        <v>1.73</v>
      </c>
      <c r="V45" s="197">
        <v>0</v>
      </c>
      <c r="W45" s="197">
        <v>0.91</v>
      </c>
      <c r="X45" s="197">
        <v>2.16</v>
      </c>
      <c r="Y45" s="197">
        <v>0</v>
      </c>
      <c r="Z45" s="197">
        <v>4.08</v>
      </c>
      <c r="AA45" s="197">
        <v>1.1200000000000001</v>
      </c>
      <c r="AB45" s="197">
        <v>0</v>
      </c>
      <c r="AC45" s="197">
        <v>3.99</v>
      </c>
      <c r="AD45" s="197">
        <v>12.46</v>
      </c>
      <c r="AE45" s="197">
        <v>0</v>
      </c>
      <c r="AF45" s="197">
        <v>0</v>
      </c>
      <c r="AG45" s="197">
        <v>32.07</v>
      </c>
      <c r="AH45" s="197">
        <v>0</v>
      </c>
      <c r="AI45" s="197">
        <v>14.15</v>
      </c>
      <c r="AJ45" s="197">
        <v>0</v>
      </c>
      <c r="AK45" s="197">
        <v>15.69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16.600000000000001</v>
      </c>
      <c r="E46" s="197">
        <v>0</v>
      </c>
      <c r="F46" s="197">
        <v>0</v>
      </c>
      <c r="G46" s="197">
        <v>28.14</v>
      </c>
      <c r="H46" s="197">
        <v>0</v>
      </c>
      <c r="I46" s="197">
        <v>0</v>
      </c>
      <c r="J46" s="197">
        <v>36.590000000000003</v>
      </c>
      <c r="K46" s="197">
        <v>174.03</v>
      </c>
      <c r="L46" s="197">
        <v>3.51</v>
      </c>
      <c r="M46" s="197">
        <v>2.13</v>
      </c>
      <c r="N46" s="197">
        <v>0.85</v>
      </c>
      <c r="O46" s="197">
        <v>2.4500000000000002</v>
      </c>
      <c r="P46" s="197">
        <v>0.68</v>
      </c>
      <c r="Q46" s="197">
        <v>4.92</v>
      </c>
      <c r="R46" s="197">
        <v>0.62</v>
      </c>
      <c r="S46" s="197">
        <v>6.76</v>
      </c>
      <c r="T46" s="197">
        <v>0</v>
      </c>
      <c r="U46" s="197">
        <v>1.73</v>
      </c>
      <c r="V46" s="197">
        <v>0</v>
      </c>
      <c r="W46" s="197">
        <v>0.91</v>
      </c>
      <c r="X46" s="197">
        <v>2.16</v>
      </c>
      <c r="Y46" s="197">
        <v>0</v>
      </c>
      <c r="Z46" s="197">
        <v>4.08</v>
      </c>
      <c r="AA46" s="197">
        <v>1.1200000000000001</v>
      </c>
      <c r="AB46" s="197">
        <v>0</v>
      </c>
      <c r="AC46" s="197">
        <v>3.99</v>
      </c>
      <c r="AD46" s="197">
        <v>12.46</v>
      </c>
      <c r="AE46" s="197">
        <v>0</v>
      </c>
      <c r="AF46" s="197">
        <v>0</v>
      </c>
      <c r="AG46" s="197">
        <v>32.07</v>
      </c>
      <c r="AH46" s="197">
        <v>0</v>
      </c>
      <c r="AI46" s="197">
        <v>14.15</v>
      </c>
      <c r="AJ46" s="197">
        <v>0</v>
      </c>
      <c r="AK46" s="197">
        <v>15.69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16.14</v>
      </c>
      <c r="E47" s="197">
        <v>0</v>
      </c>
      <c r="F47" s="197">
        <v>0</v>
      </c>
      <c r="G47" s="197">
        <v>27.9</v>
      </c>
      <c r="H47" s="197">
        <v>0</v>
      </c>
      <c r="I47" s="197">
        <v>0</v>
      </c>
      <c r="J47" s="197">
        <v>36.590000000000003</v>
      </c>
      <c r="K47" s="197">
        <v>171.13</v>
      </c>
      <c r="L47" s="197">
        <v>3.77</v>
      </c>
      <c r="M47" s="197">
        <v>2.13</v>
      </c>
      <c r="N47" s="197">
        <v>0.85</v>
      </c>
      <c r="O47" s="197">
        <v>2.4500000000000002</v>
      </c>
      <c r="P47" s="197">
        <v>0.68</v>
      </c>
      <c r="Q47" s="197">
        <v>4.92</v>
      </c>
      <c r="R47" s="197">
        <v>0.62</v>
      </c>
      <c r="S47" s="197">
        <v>6.76</v>
      </c>
      <c r="T47" s="197">
        <v>0</v>
      </c>
      <c r="U47" s="197">
        <v>1.73</v>
      </c>
      <c r="V47" s="197">
        <v>0</v>
      </c>
      <c r="W47" s="197">
        <v>0.91</v>
      </c>
      <c r="X47" s="197">
        <v>2.16</v>
      </c>
      <c r="Y47" s="197">
        <v>0</v>
      </c>
      <c r="Z47" s="197">
        <v>4.08</v>
      </c>
      <c r="AA47" s="197">
        <v>1.1200000000000001</v>
      </c>
      <c r="AB47" s="197">
        <v>0</v>
      </c>
      <c r="AC47" s="197">
        <v>3.99</v>
      </c>
      <c r="AD47" s="197">
        <v>12.46</v>
      </c>
      <c r="AE47" s="197">
        <v>0</v>
      </c>
      <c r="AF47" s="197">
        <v>0</v>
      </c>
      <c r="AG47" s="197">
        <v>32.07</v>
      </c>
      <c r="AH47" s="197">
        <v>0</v>
      </c>
      <c r="AI47" s="197">
        <v>14.15</v>
      </c>
      <c r="AJ47" s="197">
        <v>0</v>
      </c>
      <c r="AK47" s="197">
        <v>15.69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16.14</v>
      </c>
      <c r="E48" s="197">
        <v>0</v>
      </c>
      <c r="F48" s="197">
        <v>0</v>
      </c>
      <c r="G48" s="197">
        <v>27.9</v>
      </c>
      <c r="H48" s="197">
        <v>0</v>
      </c>
      <c r="I48" s="197">
        <v>0</v>
      </c>
      <c r="J48" s="197">
        <v>36.590000000000003</v>
      </c>
      <c r="K48" s="197">
        <v>171.13</v>
      </c>
      <c r="L48" s="197">
        <v>3.77</v>
      </c>
      <c r="M48" s="197">
        <v>2.13</v>
      </c>
      <c r="N48" s="197">
        <v>0.85</v>
      </c>
      <c r="O48" s="197">
        <v>2.4500000000000002</v>
      </c>
      <c r="P48" s="197">
        <v>0.68</v>
      </c>
      <c r="Q48" s="197">
        <v>4.92</v>
      </c>
      <c r="R48" s="197">
        <v>0.62</v>
      </c>
      <c r="S48" s="197">
        <v>6.76</v>
      </c>
      <c r="T48" s="197">
        <v>0</v>
      </c>
      <c r="U48" s="197">
        <v>1.73</v>
      </c>
      <c r="V48" s="197">
        <v>0</v>
      </c>
      <c r="W48" s="197">
        <v>0.91</v>
      </c>
      <c r="X48" s="197">
        <v>2.16</v>
      </c>
      <c r="Y48" s="197">
        <v>0</v>
      </c>
      <c r="Z48" s="197">
        <v>4.08</v>
      </c>
      <c r="AA48" s="197">
        <v>1.1200000000000001</v>
      </c>
      <c r="AB48" s="197">
        <v>0</v>
      </c>
      <c r="AC48" s="197">
        <v>3.99</v>
      </c>
      <c r="AD48" s="197">
        <v>12.46</v>
      </c>
      <c r="AE48" s="197">
        <v>0</v>
      </c>
      <c r="AF48" s="197">
        <v>0</v>
      </c>
      <c r="AG48" s="197">
        <v>32.07</v>
      </c>
      <c r="AH48" s="197">
        <v>0</v>
      </c>
      <c r="AI48" s="197">
        <v>14.15</v>
      </c>
      <c r="AJ48" s="197">
        <v>0</v>
      </c>
      <c r="AK48" s="197">
        <v>15.69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16.14</v>
      </c>
      <c r="E49" s="197">
        <v>0</v>
      </c>
      <c r="F49" s="197">
        <v>0</v>
      </c>
      <c r="G49" s="197">
        <v>27.9</v>
      </c>
      <c r="H49" s="197">
        <v>0</v>
      </c>
      <c r="I49" s="197">
        <v>0</v>
      </c>
      <c r="J49" s="197">
        <v>36.590000000000003</v>
      </c>
      <c r="K49" s="197">
        <v>167.26</v>
      </c>
      <c r="L49" s="197">
        <v>3.77</v>
      </c>
      <c r="M49" s="197">
        <v>2.13</v>
      </c>
      <c r="N49" s="197">
        <v>0.85</v>
      </c>
      <c r="O49" s="197">
        <v>2.4500000000000002</v>
      </c>
      <c r="P49" s="197">
        <v>0.68</v>
      </c>
      <c r="Q49" s="197">
        <v>4.91</v>
      </c>
      <c r="R49" s="197">
        <v>0.62</v>
      </c>
      <c r="S49" s="197">
        <v>6.76</v>
      </c>
      <c r="T49" s="197">
        <v>0</v>
      </c>
      <c r="U49" s="197">
        <v>1.73</v>
      </c>
      <c r="V49" s="197">
        <v>0</v>
      </c>
      <c r="W49" s="197">
        <v>0.91</v>
      </c>
      <c r="X49" s="197">
        <v>2.16</v>
      </c>
      <c r="Y49" s="197">
        <v>0</v>
      </c>
      <c r="Z49" s="197">
        <v>4.08</v>
      </c>
      <c r="AA49" s="197">
        <v>1.1200000000000001</v>
      </c>
      <c r="AB49" s="197">
        <v>0</v>
      </c>
      <c r="AC49" s="197">
        <v>3.99</v>
      </c>
      <c r="AD49" s="197">
        <v>12.46</v>
      </c>
      <c r="AE49" s="197">
        <v>0</v>
      </c>
      <c r="AF49" s="197">
        <v>0</v>
      </c>
      <c r="AG49" s="197">
        <v>32.07</v>
      </c>
      <c r="AH49" s="197">
        <v>0</v>
      </c>
      <c r="AI49" s="197">
        <v>14.15</v>
      </c>
      <c r="AJ49" s="197">
        <v>0</v>
      </c>
      <c r="AK49" s="197">
        <v>20.63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16.14</v>
      </c>
      <c r="E50" s="197">
        <v>0</v>
      </c>
      <c r="F50" s="197">
        <v>0</v>
      </c>
      <c r="G50" s="197">
        <v>27.9</v>
      </c>
      <c r="H50" s="197">
        <v>0</v>
      </c>
      <c r="I50" s="197">
        <v>0</v>
      </c>
      <c r="J50" s="197">
        <v>36.590000000000003</v>
      </c>
      <c r="K50" s="197">
        <v>164.36</v>
      </c>
      <c r="L50" s="197">
        <v>3.77</v>
      </c>
      <c r="M50" s="197">
        <v>2.13</v>
      </c>
      <c r="N50" s="197">
        <v>0.85</v>
      </c>
      <c r="O50" s="197">
        <v>2.4500000000000002</v>
      </c>
      <c r="P50" s="197">
        <v>0.68</v>
      </c>
      <c r="Q50" s="197">
        <v>4.91</v>
      </c>
      <c r="R50" s="197">
        <v>0.62</v>
      </c>
      <c r="S50" s="197">
        <v>6.76</v>
      </c>
      <c r="T50" s="197">
        <v>0</v>
      </c>
      <c r="U50" s="197">
        <v>1.73</v>
      </c>
      <c r="V50" s="197">
        <v>0</v>
      </c>
      <c r="W50" s="197">
        <v>0.91</v>
      </c>
      <c r="X50" s="197">
        <v>2.16</v>
      </c>
      <c r="Y50" s="197">
        <v>0</v>
      </c>
      <c r="Z50" s="197">
        <v>4.08</v>
      </c>
      <c r="AA50" s="197">
        <v>1.1200000000000001</v>
      </c>
      <c r="AB50" s="197">
        <v>0</v>
      </c>
      <c r="AC50" s="197">
        <v>3.99</v>
      </c>
      <c r="AD50" s="197">
        <v>12.46</v>
      </c>
      <c r="AE50" s="197">
        <v>0</v>
      </c>
      <c r="AF50" s="197">
        <v>0</v>
      </c>
      <c r="AG50" s="197">
        <v>32.07</v>
      </c>
      <c r="AH50" s="197">
        <v>0</v>
      </c>
      <c r="AI50" s="197">
        <v>14.15</v>
      </c>
      <c r="AJ50" s="197">
        <v>0</v>
      </c>
      <c r="AK50" s="197">
        <v>20.63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16.14</v>
      </c>
      <c r="E51" s="197">
        <v>0</v>
      </c>
      <c r="F51" s="197">
        <v>0</v>
      </c>
      <c r="G51" s="197">
        <v>27.9</v>
      </c>
      <c r="H51" s="197">
        <v>0</v>
      </c>
      <c r="I51" s="197">
        <v>0</v>
      </c>
      <c r="J51" s="197">
        <v>36.590000000000003</v>
      </c>
      <c r="K51" s="197">
        <v>166.3</v>
      </c>
      <c r="L51" s="197">
        <v>3.77</v>
      </c>
      <c r="M51" s="197">
        <v>2.13</v>
      </c>
      <c r="N51" s="197">
        <v>0.85</v>
      </c>
      <c r="O51" s="197">
        <v>2.4500000000000002</v>
      </c>
      <c r="P51" s="197">
        <v>0.68</v>
      </c>
      <c r="Q51" s="197">
        <v>4.91</v>
      </c>
      <c r="R51" s="197">
        <v>0.62</v>
      </c>
      <c r="S51" s="197">
        <v>6.76</v>
      </c>
      <c r="T51" s="197">
        <v>0</v>
      </c>
      <c r="U51" s="197">
        <v>1.73</v>
      </c>
      <c r="V51" s="197">
        <v>0.2</v>
      </c>
      <c r="W51" s="197">
        <v>1.18</v>
      </c>
      <c r="X51" s="197">
        <v>2.16</v>
      </c>
      <c r="Y51" s="197">
        <v>0</v>
      </c>
      <c r="Z51" s="197">
        <v>4.08</v>
      </c>
      <c r="AA51" s="197">
        <v>1.1200000000000001</v>
      </c>
      <c r="AB51" s="197">
        <v>0</v>
      </c>
      <c r="AC51" s="197">
        <v>3.99</v>
      </c>
      <c r="AD51" s="197">
        <v>12.46</v>
      </c>
      <c r="AE51" s="197">
        <v>0</v>
      </c>
      <c r="AF51" s="197">
        <v>0</v>
      </c>
      <c r="AG51" s="197">
        <v>32.07</v>
      </c>
      <c r="AH51" s="197">
        <v>0</v>
      </c>
      <c r="AI51" s="197">
        <v>14.15</v>
      </c>
      <c r="AJ51" s="197">
        <v>0</v>
      </c>
      <c r="AK51" s="197">
        <v>24.38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16.14</v>
      </c>
      <c r="E52" s="197">
        <v>0</v>
      </c>
      <c r="F52" s="197">
        <v>0</v>
      </c>
      <c r="G52" s="197">
        <v>27.9</v>
      </c>
      <c r="H52" s="197">
        <v>0</v>
      </c>
      <c r="I52" s="197">
        <v>0</v>
      </c>
      <c r="J52" s="197">
        <v>36.590000000000003</v>
      </c>
      <c r="K52" s="197">
        <v>160.21</v>
      </c>
      <c r="L52" s="197">
        <v>3.77</v>
      </c>
      <c r="M52" s="197">
        <v>2.13</v>
      </c>
      <c r="N52" s="197">
        <v>0.85</v>
      </c>
      <c r="O52" s="197">
        <v>2.4500000000000002</v>
      </c>
      <c r="P52" s="197">
        <v>0.68</v>
      </c>
      <c r="Q52" s="197">
        <v>4.91</v>
      </c>
      <c r="R52" s="197">
        <v>0.62</v>
      </c>
      <c r="S52" s="197">
        <v>6.76</v>
      </c>
      <c r="T52" s="197">
        <v>0</v>
      </c>
      <c r="U52" s="197">
        <v>1.73</v>
      </c>
      <c r="V52" s="197">
        <v>0.2</v>
      </c>
      <c r="W52" s="197">
        <v>1.18</v>
      </c>
      <c r="X52" s="197">
        <v>2.16</v>
      </c>
      <c r="Y52" s="197">
        <v>0</v>
      </c>
      <c r="Z52" s="197">
        <v>4.08</v>
      </c>
      <c r="AA52" s="197">
        <v>1.1200000000000001</v>
      </c>
      <c r="AB52" s="197">
        <v>0</v>
      </c>
      <c r="AC52" s="197">
        <v>3.99</v>
      </c>
      <c r="AD52" s="197">
        <v>12.46</v>
      </c>
      <c r="AE52" s="197">
        <v>0</v>
      </c>
      <c r="AF52" s="197">
        <v>0</v>
      </c>
      <c r="AG52" s="197">
        <v>32.07</v>
      </c>
      <c r="AH52" s="197">
        <v>0</v>
      </c>
      <c r="AI52" s="197">
        <v>14.15</v>
      </c>
      <c r="AJ52" s="197">
        <v>0</v>
      </c>
      <c r="AK52" s="197">
        <v>24.38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16.14</v>
      </c>
      <c r="E53" s="197">
        <v>0</v>
      </c>
      <c r="F53" s="197">
        <v>0</v>
      </c>
      <c r="G53" s="197">
        <v>27.9</v>
      </c>
      <c r="H53" s="197">
        <v>0</v>
      </c>
      <c r="I53" s="197">
        <v>0</v>
      </c>
      <c r="J53" s="197">
        <v>36.590000000000003</v>
      </c>
      <c r="K53" s="197">
        <v>135.36000000000001</v>
      </c>
      <c r="L53" s="197">
        <v>3.77</v>
      </c>
      <c r="M53" s="197">
        <v>2.13</v>
      </c>
      <c r="N53" s="197">
        <v>0.85</v>
      </c>
      <c r="O53" s="197">
        <v>2.4500000000000002</v>
      </c>
      <c r="P53" s="197">
        <v>0.68</v>
      </c>
      <c r="Q53" s="197">
        <v>4.91</v>
      </c>
      <c r="R53" s="197">
        <v>0.62</v>
      </c>
      <c r="S53" s="197">
        <v>6.76</v>
      </c>
      <c r="T53" s="197">
        <v>0</v>
      </c>
      <c r="U53" s="197">
        <v>1.73</v>
      </c>
      <c r="V53" s="197">
        <v>0.2</v>
      </c>
      <c r="W53" s="197">
        <v>1.83</v>
      </c>
      <c r="X53" s="197">
        <v>2.16</v>
      </c>
      <c r="Y53" s="197">
        <v>0</v>
      </c>
      <c r="Z53" s="197">
        <v>4.08</v>
      </c>
      <c r="AA53" s="197">
        <v>1.1200000000000001</v>
      </c>
      <c r="AB53" s="197">
        <v>0</v>
      </c>
      <c r="AC53" s="197">
        <v>3.99</v>
      </c>
      <c r="AD53" s="197">
        <v>12.46</v>
      </c>
      <c r="AE53" s="197">
        <v>0</v>
      </c>
      <c r="AF53" s="197">
        <v>0</v>
      </c>
      <c r="AG53" s="197">
        <v>32.07</v>
      </c>
      <c r="AH53" s="197">
        <v>0</v>
      </c>
      <c r="AI53" s="197">
        <v>14.15</v>
      </c>
      <c r="AJ53" s="197">
        <v>0</v>
      </c>
      <c r="AK53" s="197">
        <v>24.38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16.14</v>
      </c>
      <c r="E54" s="197">
        <v>0</v>
      </c>
      <c r="F54" s="197">
        <v>0</v>
      </c>
      <c r="G54" s="197">
        <v>27.9</v>
      </c>
      <c r="H54" s="197">
        <v>0</v>
      </c>
      <c r="I54" s="197">
        <v>0</v>
      </c>
      <c r="J54" s="197">
        <v>36.590000000000003</v>
      </c>
      <c r="K54" s="197">
        <v>129.56</v>
      </c>
      <c r="L54" s="197">
        <v>3.77</v>
      </c>
      <c r="M54" s="197">
        <v>2.13</v>
      </c>
      <c r="N54" s="197">
        <v>0.85</v>
      </c>
      <c r="O54" s="197">
        <v>2.4500000000000002</v>
      </c>
      <c r="P54" s="197">
        <v>0.68</v>
      </c>
      <c r="Q54" s="197">
        <v>4.91</v>
      </c>
      <c r="R54" s="197">
        <v>0.62</v>
      </c>
      <c r="S54" s="197">
        <v>6.76</v>
      </c>
      <c r="T54" s="197">
        <v>0</v>
      </c>
      <c r="U54" s="197">
        <v>1.73</v>
      </c>
      <c r="V54" s="197">
        <v>0.2</v>
      </c>
      <c r="W54" s="197">
        <v>1.83</v>
      </c>
      <c r="X54" s="197">
        <v>2.16</v>
      </c>
      <c r="Y54" s="197">
        <v>0</v>
      </c>
      <c r="Z54" s="197">
        <v>4.08</v>
      </c>
      <c r="AA54" s="197">
        <v>1.1200000000000001</v>
      </c>
      <c r="AB54" s="197">
        <v>0</v>
      </c>
      <c r="AC54" s="197">
        <v>3.99</v>
      </c>
      <c r="AD54" s="197">
        <v>12.46</v>
      </c>
      <c r="AE54" s="197">
        <v>0</v>
      </c>
      <c r="AF54" s="197">
        <v>0</v>
      </c>
      <c r="AG54" s="197">
        <v>32.07</v>
      </c>
      <c r="AH54" s="197">
        <v>0</v>
      </c>
      <c r="AI54" s="197">
        <v>14.15</v>
      </c>
      <c r="AJ54" s="197">
        <v>0</v>
      </c>
      <c r="AK54" s="197">
        <v>24.38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16.14</v>
      </c>
      <c r="E55" s="197">
        <v>0</v>
      </c>
      <c r="F55" s="197">
        <v>0</v>
      </c>
      <c r="G55" s="197">
        <v>27.9</v>
      </c>
      <c r="H55" s="197">
        <v>0</v>
      </c>
      <c r="I55" s="197">
        <v>0</v>
      </c>
      <c r="J55" s="197">
        <v>36.590000000000003</v>
      </c>
      <c r="K55" s="197">
        <v>147.93</v>
      </c>
      <c r="L55" s="197">
        <v>3.21</v>
      </c>
      <c r="M55" s="197">
        <v>2.13</v>
      </c>
      <c r="N55" s="197">
        <v>0.85</v>
      </c>
      <c r="O55" s="197">
        <v>2.4500000000000002</v>
      </c>
      <c r="P55" s="197">
        <v>0.68</v>
      </c>
      <c r="Q55" s="197">
        <v>4.91</v>
      </c>
      <c r="R55" s="197">
        <v>0.62</v>
      </c>
      <c r="S55" s="197">
        <v>6.76</v>
      </c>
      <c r="T55" s="197">
        <v>0</v>
      </c>
      <c r="U55" s="197">
        <v>1.73</v>
      </c>
      <c r="V55" s="197">
        <v>0.2</v>
      </c>
      <c r="W55" s="197">
        <v>1.83</v>
      </c>
      <c r="X55" s="197">
        <v>2.16</v>
      </c>
      <c r="Y55" s="197">
        <v>0</v>
      </c>
      <c r="Z55" s="197">
        <v>4.08</v>
      </c>
      <c r="AA55" s="197">
        <v>1.1200000000000001</v>
      </c>
      <c r="AB55" s="197">
        <v>0</v>
      </c>
      <c r="AC55" s="197">
        <v>4.99</v>
      </c>
      <c r="AD55" s="197">
        <v>12.46</v>
      </c>
      <c r="AE55" s="197">
        <v>0</v>
      </c>
      <c r="AF55" s="197">
        <v>0</v>
      </c>
      <c r="AG55" s="197">
        <v>32.07</v>
      </c>
      <c r="AH55" s="197">
        <v>0</v>
      </c>
      <c r="AI55" s="197">
        <v>14.15</v>
      </c>
      <c r="AJ55" s="197">
        <v>0</v>
      </c>
      <c r="AK55" s="197">
        <v>17.36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16.14</v>
      </c>
      <c r="E56" s="197">
        <v>0</v>
      </c>
      <c r="F56" s="197">
        <v>0</v>
      </c>
      <c r="G56" s="197">
        <v>27.9</v>
      </c>
      <c r="H56" s="197">
        <v>0</v>
      </c>
      <c r="I56" s="197">
        <v>0</v>
      </c>
      <c r="J56" s="197">
        <v>36.590000000000003</v>
      </c>
      <c r="K56" s="197">
        <v>152.76</v>
      </c>
      <c r="L56" s="197">
        <v>3.75</v>
      </c>
      <c r="M56" s="197">
        <v>2.13</v>
      </c>
      <c r="N56" s="197">
        <v>0.85</v>
      </c>
      <c r="O56" s="197">
        <v>2.4500000000000002</v>
      </c>
      <c r="P56" s="197">
        <v>0.68</v>
      </c>
      <c r="Q56" s="197">
        <v>4.91</v>
      </c>
      <c r="R56" s="197">
        <v>0.62</v>
      </c>
      <c r="S56" s="197">
        <v>6.76</v>
      </c>
      <c r="T56" s="197">
        <v>0</v>
      </c>
      <c r="U56" s="197">
        <v>1.73</v>
      </c>
      <c r="V56" s="197">
        <v>0.2</v>
      </c>
      <c r="W56" s="197">
        <v>1.83</v>
      </c>
      <c r="X56" s="197">
        <v>2.16</v>
      </c>
      <c r="Y56" s="197">
        <v>0</v>
      </c>
      <c r="Z56" s="197">
        <v>4.08</v>
      </c>
      <c r="AA56" s="197">
        <v>1.1200000000000001</v>
      </c>
      <c r="AB56" s="197">
        <v>0</v>
      </c>
      <c r="AC56" s="197">
        <v>4.99</v>
      </c>
      <c r="AD56" s="197">
        <v>12.46</v>
      </c>
      <c r="AE56" s="197">
        <v>0</v>
      </c>
      <c r="AF56" s="197">
        <v>0</v>
      </c>
      <c r="AG56" s="197">
        <v>32.07</v>
      </c>
      <c r="AH56" s="197">
        <v>0</v>
      </c>
      <c r="AI56" s="197">
        <v>14.15</v>
      </c>
      <c r="AJ56" s="197">
        <v>0</v>
      </c>
      <c r="AK56" s="197">
        <v>17.36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16.14</v>
      </c>
      <c r="E57" s="197">
        <v>0</v>
      </c>
      <c r="F57" s="197">
        <v>0</v>
      </c>
      <c r="G57" s="197">
        <v>27.9</v>
      </c>
      <c r="H57" s="197">
        <v>0</v>
      </c>
      <c r="I57" s="197">
        <v>0</v>
      </c>
      <c r="J57" s="197">
        <v>36.590000000000003</v>
      </c>
      <c r="K57" s="197">
        <v>130.53</v>
      </c>
      <c r="L57" s="197">
        <v>3.77</v>
      </c>
      <c r="M57" s="197">
        <v>2.13</v>
      </c>
      <c r="N57" s="197">
        <v>0.85</v>
      </c>
      <c r="O57" s="197">
        <v>2.4500000000000002</v>
      </c>
      <c r="P57" s="197">
        <v>0.68</v>
      </c>
      <c r="Q57" s="197">
        <v>4.91</v>
      </c>
      <c r="R57" s="197">
        <v>0.62</v>
      </c>
      <c r="S57" s="197">
        <v>6.76</v>
      </c>
      <c r="T57" s="197">
        <v>0</v>
      </c>
      <c r="U57" s="197">
        <v>1.73</v>
      </c>
      <c r="V57" s="197">
        <v>0.2</v>
      </c>
      <c r="W57" s="197">
        <v>1.83</v>
      </c>
      <c r="X57" s="197">
        <v>2.16</v>
      </c>
      <c r="Y57" s="197">
        <v>0</v>
      </c>
      <c r="Z57" s="197">
        <v>4.08</v>
      </c>
      <c r="AA57" s="197">
        <v>1.1200000000000001</v>
      </c>
      <c r="AB57" s="197">
        <v>0</v>
      </c>
      <c r="AC57" s="197">
        <v>4.99</v>
      </c>
      <c r="AD57" s="197">
        <v>12.46</v>
      </c>
      <c r="AE57" s="197">
        <v>0</v>
      </c>
      <c r="AF57" s="197">
        <v>0</v>
      </c>
      <c r="AG57" s="197">
        <v>32.07</v>
      </c>
      <c r="AH57" s="197">
        <v>0</v>
      </c>
      <c r="AI57" s="197">
        <v>14.15</v>
      </c>
      <c r="AJ57" s="197">
        <v>0</v>
      </c>
      <c r="AK57" s="197">
        <v>17.36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16.14</v>
      </c>
      <c r="E58" s="197">
        <v>0</v>
      </c>
      <c r="F58" s="197">
        <v>0</v>
      </c>
      <c r="G58" s="197">
        <v>27.9</v>
      </c>
      <c r="H58" s="197">
        <v>0</v>
      </c>
      <c r="I58" s="197">
        <v>0</v>
      </c>
      <c r="J58" s="197">
        <v>36.590000000000003</v>
      </c>
      <c r="K58" s="197">
        <v>108.25</v>
      </c>
      <c r="L58" s="197">
        <v>3.77</v>
      </c>
      <c r="M58" s="197">
        <v>2.13</v>
      </c>
      <c r="N58" s="197">
        <v>0.85</v>
      </c>
      <c r="O58" s="197">
        <v>2.4500000000000002</v>
      </c>
      <c r="P58" s="197">
        <v>0.68</v>
      </c>
      <c r="Q58" s="197">
        <v>4.91</v>
      </c>
      <c r="R58" s="197">
        <v>0.62</v>
      </c>
      <c r="S58" s="197">
        <v>6.76</v>
      </c>
      <c r="T58" s="197">
        <v>0</v>
      </c>
      <c r="U58" s="197">
        <v>1.73</v>
      </c>
      <c r="V58" s="197">
        <v>0.2</v>
      </c>
      <c r="W58" s="197">
        <v>1.83</v>
      </c>
      <c r="X58" s="197">
        <v>2.16</v>
      </c>
      <c r="Y58" s="197">
        <v>0</v>
      </c>
      <c r="Z58" s="197">
        <v>4.08</v>
      </c>
      <c r="AA58" s="197">
        <v>1.1200000000000001</v>
      </c>
      <c r="AB58" s="197">
        <v>0</v>
      </c>
      <c r="AC58" s="197">
        <v>4.99</v>
      </c>
      <c r="AD58" s="197">
        <v>12.46</v>
      </c>
      <c r="AE58" s="197">
        <v>0</v>
      </c>
      <c r="AF58" s="197">
        <v>0</v>
      </c>
      <c r="AG58" s="197">
        <v>32.07</v>
      </c>
      <c r="AH58" s="197">
        <v>0</v>
      </c>
      <c r="AI58" s="197">
        <v>14.15</v>
      </c>
      <c r="AJ58" s="197">
        <v>0</v>
      </c>
      <c r="AK58" s="197">
        <v>24.38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0</v>
      </c>
      <c r="G59" s="197">
        <v>27.9</v>
      </c>
      <c r="H59" s="197">
        <v>0</v>
      </c>
      <c r="I59" s="197">
        <v>0</v>
      </c>
      <c r="J59" s="197">
        <v>36.590000000000003</v>
      </c>
      <c r="K59" s="197">
        <v>91.87</v>
      </c>
      <c r="L59" s="197">
        <v>0.22</v>
      </c>
      <c r="M59" s="197">
        <v>2.13</v>
      </c>
      <c r="N59" s="197">
        <v>0.85</v>
      </c>
      <c r="O59" s="197">
        <v>2.4500000000000002</v>
      </c>
      <c r="P59" s="197">
        <v>0.68</v>
      </c>
      <c r="Q59" s="197">
        <v>0.28999999999999998</v>
      </c>
      <c r="R59" s="197">
        <v>0.62</v>
      </c>
      <c r="S59" s="197">
        <v>0.39</v>
      </c>
      <c r="T59" s="197">
        <v>0</v>
      </c>
      <c r="U59" s="197">
        <v>1.73</v>
      </c>
      <c r="V59" s="197">
        <v>0.2</v>
      </c>
      <c r="W59" s="197">
        <v>0.91</v>
      </c>
      <c r="X59" s="197">
        <v>2.16</v>
      </c>
      <c r="Y59" s="197">
        <v>0</v>
      </c>
      <c r="Z59" s="197">
        <v>4.08</v>
      </c>
      <c r="AA59" s="197">
        <v>1.1200000000000001</v>
      </c>
      <c r="AB59" s="197">
        <v>0</v>
      </c>
      <c r="AC59" s="197">
        <v>4.99</v>
      </c>
      <c r="AD59" s="197">
        <v>12.46</v>
      </c>
      <c r="AE59" s="197">
        <v>0</v>
      </c>
      <c r="AF59" s="197">
        <v>0</v>
      </c>
      <c r="AG59" s="197">
        <v>32.07</v>
      </c>
      <c r="AH59" s="197">
        <v>0</v>
      </c>
      <c r="AI59" s="197">
        <v>14.15</v>
      </c>
      <c r="AJ59" s="197">
        <v>0</v>
      </c>
      <c r="AK59" s="197">
        <v>24.38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16.14</v>
      </c>
      <c r="E60" s="197">
        <v>0</v>
      </c>
      <c r="F60" s="197">
        <v>0</v>
      </c>
      <c r="G60" s="197">
        <v>27.9</v>
      </c>
      <c r="H60" s="197">
        <v>0</v>
      </c>
      <c r="I60" s="197">
        <v>0</v>
      </c>
      <c r="J60" s="197">
        <v>36.590000000000003</v>
      </c>
      <c r="K60" s="197">
        <v>91.87</v>
      </c>
      <c r="L60" s="197">
        <v>0.22</v>
      </c>
      <c r="M60" s="197">
        <v>2.13</v>
      </c>
      <c r="N60" s="197">
        <v>0.85</v>
      </c>
      <c r="O60" s="197">
        <v>2.4500000000000002</v>
      </c>
      <c r="P60" s="197">
        <v>0.68</v>
      </c>
      <c r="Q60" s="197">
        <v>0.28999999999999998</v>
      </c>
      <c r="R60" s="197">
        <v>0.62</v>
      </c>
      <c r="S60" s="197">
        <v>0.39</v>
      </c>
      <c r="T60" s="197">
        <v>0</v>
      </c>
      <c r="U60" s="197">
        <v>1.73</v>
      </c>
      <c r="V60" s="197">
        <v>0.2</v>
      </c>
      <c r="W60" s="197">
        <v>0.91</v>
      </c>
      <c r="X60" s="197">
        <v>2.16</v>
      </c>
      <c r="Y60" s="197">
        <v>0</v>
      </c>
      <c r="Z60" s="197">
        <v>4.08</v>
      </c>
      <c r="AA60" s="197">
        <v>1.1200000000000001</v>
      </c>
      <c r="AB60" s="197">
        <v>0</v>
      </c>
      <c r="AC60" s="197">
        <v>4.99</v>
      </c>
      <c r="AD60" s="197">
        <v>12.46</v>
      </c>
      <c r="AE60" s="197">
        <v>0</v>
      </c>
      <c r="AF60" s="197">
        <v>0</v>
      </c>
      <c r="AG60" s="197">
        <v>32.07</v>
      </c>
      <c r="AH60" s="197">
        <v>0</v>
      </c>
      <c r="AI60" s="197">
        <v>14.15</v>
      </c>
      <c r="AJ60" s="197">
        <v>0</v>
      </c>
      <c r="AK60" s="197">
        <v>24.38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16.14</v>
      </c>
      <c r="E61" s="197">
        <v>0</v>
      </c>
      <c r="F61" s="197">
        <v>0</v>
      </c>
      <c r="G61" s="197">
        <v>27.9</v>
      </c>
      <c r="H61" s="197">
        <v>0</v>
      </c>
      <c r="I61" s="197">
        <v>0</v>
      </c>
      <c r="J61" s="197">
        <v>36.590000000000003</v>
      </c>
      <c r="K61" s="197">
        <v>91.87</v>
      </c>
      <c r="L61" s="197">
        <v>3.77</v>
      </c>
      <c r="M61" s="197">
        <v>2.13</v>
      </c>
      <c r="N61" s="197">
        <v>0.85</v>
      </c>
      <c r="O61" s="197">
        <v>2.4500000000000002</v>
      </c>
      <c r="P61" s="197">
        <v>0.68</v>
      </c>
      <c r="Q61" s="197">
        <v>4.91</v>
      </c>
      <c r="R61" s="197">
        <v>0.62</v>
      </c>
      <c r="S61" s="197">
        <v>6.76</v>
      </c>
      <c r="T61" s="197">
        <v>0</v>
      </c>
      <c r="U61" s="197">
        <v>1.73</v>
      </c>
      <c r="V61" s="197">
        <v>0.2</v>
      </c>
      <c r="W61" s="197">
        <v>0.93</v>
      </c>
      <c r="X61" s="197">
        <v>2.16</v>
      </c>
      <c r="Y61" s="197">
        <v>0</v>
      </c>
      <c r="Z61" s="197">
        <v>4.08</v>
      </c>
      <c r="AA61" s="197">
        <v>1.1200000000000001</v>
      </c>
      <c r="AB61" s="197">
        <v>0</v>
      </c>
      <c r="AC61" s="197">
        <v>4.99</v>
      </c>
      <c r="AD61" s="197">
        <v>12.46</v>
      </c>
      <c r="AE61" s="197">
        <v>0</v>
      </c>
      <c r="AF61" s="197">
        <v>0</v>
      </c>
      <c r="AG61" s="197">
        <v>32.07</v>
      </c>
      <c r="AH61" s="197">
        <v>0</v>
      </c>
      <c r="AI61" s="197">
        <v>14.15</v>
      </c>
      <c r="AJ61" s="197">
        <v>0</v>
      </c>
      <c r="AK61" s="197">
        <v>24.38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16.14</v>
      </c>
      <c r="E62" s="197">
        <v>0</v>
      </c>
      <c r="F62" s="197">
        <v>0</v>
      </c>
      <c r="G62" s="197">
        <v>27.9</v>
      </c>
      <c r="H62" s="197">
        <v>0</v>
      </c>
      <c r="I62" s="197">
        <v>0</v>
      </c>
      <c r="J62" s="197">
        <v>36.590000000000003</v>
      </c>
      <c r="K62" s="197">
        <v>91.87</v>
      </c>
      <c r="L62" s="197">
        <v>3.77</v>
      </c>
      <c r="M62" s="197">
        <v>2.13</v>
      </c>
      <c r="N62" s="197">
        <v>0.85</v>
      </c>
      <c r="O62" s="197">
        <v>2.4500000000000002</v>
      </c>
      <c r="P62" s="197">
        <v>0.68</v>
      </c>
      <c r="Q62" s="197">
        <v>4.91</v>
      </c>
      <c r="R62" s="197">
        <v>0.62</v>
      </c>
      <c r="S62" s="197">
        <v>6.76</v>
      </c>
      <c r="T62" s="197">
        <v>0</v>
      </c>
      <c r="U62" s="197">
        <v>1.73</v>
      </c>
      <c r="V62" s="197">
        <v>0.2</v>
      </c>
      <c r="W62" s="197">
        <v>0.92</v>
      </c>
      <c r="X62" s="197">
        <v>2.16</v>
      </c>
      <c r="Y62" s="197">
        <v>0</v>
      </c>
      <c r="Z62" s="197">
        <v>4.08</v>
      </c>
      <c r="AA62" s="197">
        <v>1.1200000000000001</v>
      </c>
      <c r="AB62" s="197">
        <v>0</v>
      </c>
      <c r="AC62" s="197">
        <v>4.99</v>
      </c>
      <c r="AD62" s="197">
        <v>12.46</v>
      </c>
      <c r="AE62" s="197">
        <v>0</v>
      </c>
      <c r="AF62" s="197">
        <v>0</v>
      </c>
      <c r="AG62" s="197">
        <v>32.07</v>
      </c>
      <c r="AH62" s="197">
        <v>0</v>
      </c>
      <c r="AI62" s="197">
        <v>14.15</v>
      </c>
      <c r="AJ62" s="197">
        <v>0</v>
      </c>
      <c r="AK62" s="197">
        <v>24.38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16.14</v>
      </c>
      <c r="E63" s="197">
        <v>0</v>
      </c>
      <c r="F63" s="197">
        <v>0</v>
      </c>
      <c r="G63" s="197">
        <v>27.9</v>
      </c>
      <c r="H63" s="197">
        <v>0</v>
      </c>
      <c r="I63" s="197">
        <v>0</v>
      </c>
      <c r="J63" s="197">
        <v>36.590000000000003</v>
      </c>
      <c r="K63" s="197">
        <v>91.87</v>
      </c>
      <c r="L63" s="197">
        <v>3.67</v>
      </c>
      <c r="M63" s="197">
        <v>2.13</v>
      </c>
      <c r="N63" s="197">
        <v>0.85</v>
      </c>
      <c r="O63" s="197">
        <v>2.4500000000000002</v>
      </c>
      <c r="P63" s="197">
        <v>0.68</v>
      </c>
      <c r="Q63" s="197">
        <v>4.91</v>
      </c>
      <c r="R63" s="197">
        <v>0.62</v>
      </c>
      <c r="S63" s="197">
        <v>6.76</v>
      </c>
      <c r="T63" s="197">
        <v>0</v>
      </c>
      <c r="U63" s="197">
        <v>1.73</v>
      </c>
      <c r="V63" s="197">
        <v>0.2</v>
      </c>
      <c r="W63" s="197">
        <v>0.92</v>
      </c>
      <c r="X63" s="197">
        <v>2.16</v>
      </c>
      <c r="Y63" s="197">
        <v>0</v>
      </c>
      <c r="Z63" s="197">
        <v>4.08</v>
      </c>
      <c r="AA63" s="197">
        <v>1.1200000000000001</v>
      </c>
      <c r="AB63" s="197">
        <v>0</v>
      </c>
      <c r="AC63" s="197">
        <v>4.99</v>
      </c>
      <c r="AD63" s="197">
        <v>12.46</v>
      </c>
      <c r="AE63" s="197">
        <v>0</v>
      </c>
      <c r="AF63" s="197">
        <v>0</v>
      </c>
      <c r="AG63" s="197">
        <v>32.07</v>
      </c>
      <c r="AH63" s="197">
        <v>0</v>
      </c>
      <c r="AI63" s="197">
        <v>14.15</v>
      </c>
      <c r="AJ63" s="197">
        <v>0</v>
      </c>
      <c r="AK63" s="197">
        <v>24.38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16.14</v>
      </c>
      <c r="E64" s="197">
        <v>0</v>
      </c>
      <c r="F64" s="197">
        <v>0</v>
      </c>
      <c r="G64" s="197">
        <v>27.9</v>
      </c>
      <c r="H64" s="197">
        <v>0</v>
      </c>
      <c r="I64" s="197">
        <v>0</v>
      </c>
      <c r="J64" s="197">
        <v>36.590000000000003</v>
      </c>
      <c r="K64" s="197">
        <v>91.87</v>
      </c>
      <c r="L64" s="197">
        <v>3.67</v>
      </c>
      <c r="M64" s="197">
        <v>2.13</v>
      </c>
      <c r="N64" s="197">
        <v>0.85</v>
      </c>
      <c r="O64" s="197">
        <v>2.4500000000000002</v>
      </c>
      <c r="P64" s="197">
        <v>0.68</v>
      </c>
      <c r="Q64" s="197">
        <v>4.91</v>
      </c>
      <c r="R64" s="197">
        <v>0.62</v>
      </c>
      <c r="S64" s="197">
        <v>6.76</v>
      </c>
      <c r="T64" s="197">
        <v>0</v>
      </c>
      <c r="U64" s="197">
        <v>1.73</v>
      </c>
      <c r="V64" s="197">
        <v>0.2</v>
      </c>
      <c r="W64" s="197">
        <v>0.92</v>
      </c>
      <c r="X64" s="197">
        <v>2.16</v>
      </c>
      <c r="Y64" s="197">
        <v>0</v>
      </c>
      <c r="Z64" s="197">
        <v>4.08</v>
      </c>
      <c r="AA64" s="197">
        <v>1.1200000000000001</v>
      </c>
      <c r="AB64" s="197">
        <v>0</v>
      </c>
      <c r="AC64" s="197">
        <v>4.99</v>
      </c>
      <c r="AD64" s="197">
        <v>12.46</v>
      </c>
      <c r="AE64" s="197">
        <v>0</v>
      </c>
      <c r="AF64" s="197">
        <v>0</v>
      </c>
      <c r="AG64" s="197">
        <v>32.07</v>
      </c>
      <c r="AH64" s="197">
        <v>0</v>
      </c>
      <c r="AI64" s="197">
        <v>14.15</v>
      </c>
      <c r="AJ64" s="197">
        <v>0</v>
      </c>
      <c r="AK64" s="197">
        <v>24.38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16.14</v>
      </c>
      <c r="E65" s="197">
        <v>0</v>
      </c>
      <c r="F65" s="197">
        <v>0</v>
      </c>
      <c r="G65" s="197">
        <v>27.9</v>
      </c>
      <c r="H65" s="197">
        <v>0</v>
      </c>
      <c r="I65" s="197">
        <v>0</v>
      </c>
      <c r="J65" s="197">
        <v>36.590000000000003</v>
      </c>
      <c r="K65" s="197">
        <v>91.87</v>
      </c>
      <c r="L65" s="197">
        <v>3.67</v>
      </c>
      <c r="M65" s="197">
        <v>2.13</v>
      </c>
      <c r="N65" s="197">
        <v>0.85</v>
      </c>
      <c r="O65" s="197">
        <v>2.4500000000000002</v>
      </c>
      <c r="P65" s="197">
        <v>0.68</v>
      </c>
      <c r="Q65" s="197">
        <v>4.91</v>
      </c>
      <c r="R65" s="197">
        <v>0.62</v>
      </c>
      <c r="S65" s="197">
        <v>6.76</v>
      </c>
      <c r="T65" s="197">
        <v>0</v>
      </c>
      <c r="U65" s="197">
        <v>1.73</v>
      </c>
      <c r="V65" s="197">
        <v>0.2</v>
      </c>
      <c r="W65" s="197">
        <v>0.92</v>
      </c>
      <c r="X65" s="197">
        <v>2.16</v>
      </c>
      <c r="Y65" s="197">
        <v>0</v>
      </c>
      <c r="Z65" s="197">
        <v>4.08</v>
      </c>
      <c r="AA65" s="197">
        <v>1.1200000000000001</v>
      </c>
      <c r="AB65" s="197">
        <v>0</v>
      </c>
      <c r="AC65" s="197">
        <v>4.99</v>
      </c>
      <c r="AD65" s="197">
        <v>12.46</v>
      </c>
      <c r="AE65" s="197">
        <v>0</v>
      </c>
      <c r="AF65" s="197">
        <v>0</v>
      </c>
      <c r="AG65" s="197">
        <v>32.07</v>
      </c>
      <c r="AH65" s="197">
        <v>0</v>
      </c>
      <c r="AI65" s="197">
        <v>14.15</v>
      </c>
      <c r="AJ65" s="197">
        <v>0</v>
      </c>
      <c r="AK65" s="197">
        <v>24.38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16.14</v>
      </c>
      <c r="E66" s="197">
        <v>0</v>
      </c>
      <c r="F66" s="197">
        <v>0</v>
      </c>
      <c r="G66" s="197">
        <v>27.9</v>
      </c>
      <c r="H66" s="197">
        <v>0</v>
      </c>
      <c r="I66" s="197">
        <v>0</v>
      </c>
      <c r="J66" s="197">
        <v>36.590000000000003</v>
      </c>
      <c r="K66" s="197">
        <v>77.37</v>
      </c>
      <c r="L66" s="197">
        <v>3.67</v>
      </c>
      <c r="M66" s="197">
        <v>2.13</v>
      </c>
      <c r="N66" s="197">
        <v>0.85</v>
      </c>
      <c r="O66" s="197">
        <v>2.4500000000000002</v>
      </c>
      <c r="P66" s="197">
        <v>0.68</v>
      </c>
      <c r="Q66" s="197">
        <v>4.91</v>
      </c>
      <c r="R66" s="197">
        <v>0.62</v>
      </c>
      <c r="S66" s="197">
        <v>6.76</v>
      </c>
      <c r="T66" s="197">
        <v>0</v>
      </c>
      <c r="U66" s="197">
        <v>1.73</v>
      </c>
      <c r="V66" s="197">
        <v>0.2</v>
      </c>
      <c r="W66" s="197">
        <v>0.92</v>
      </c>
      <c r="X66" s="197">
        <v>2.16</v>
      </c>
      <c r="Y66" s="197">
        <v>0</v>
      </c>
      <c r="Z66" s="197">
        <v>4.08</v>
      </c>
      <c r="AA66" s="197">
        <v>1.1200000000000001</v>
      </c>
      <c r="AB66" s="197">
        <v>0</v>
      </c>
      <c r="AC66" s="197">
        <v>4.99</v>
      </c>
      <c r="AD66" s="197">
        <v>12.46</v>
      </c>
      <c r="AE66" s="197">
        <v>0</v>
      </c>
      <c r="AF66" s="197">
        <v>0</v>
      </c>
      <c r="AG66" s="197">
        <v>32.07</v>
      </c>
      <c r="AH66" s="197">
        <v>0</v>
      </c>
      <c r="AI66" s="197">
        <v>14.15</v>
      </c>
      <c r="AJ66" s="197">
        <v>0</v>
      </c>
      <c r="AK66" s="197">
        <v>24.38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16.14</v>
      </c>
      <c r="E67" s="197">
        <v>0</v>
      </c>
      <c r="F67" s="197">
        <v>0</v>
      </c>
      <c r="G67" s="197">
        <v>27.9</v>
      </c>
      <c r="H67" s="197">
        <v>0</v>
      </c>
      <c r="I67" s="197">
        <v>0</v>
      </c>
      <c r="J67" s="197">
        <v>36.590000000000003</v>
      </c>
      <c r="K67" s="197">
        <v>17.12</v>
      </c>
      <c r="L67" s="197">
        <v>0</v>
      </c>
      <c r="M67" s="197">
        <v>2.13</v>
      </c>
      <c r="N67" s="197">
        <v>0.85</v>
      </c>
      <c r="O67" s="197">
        <v>2.4500000000000002</v>
      </c>
      <c r="P67" s="197">
        <v>0.68</v>
      </c>
      <c r="Q67" s="197">
        <v>0.28999999999999998</v>
      </c>
      <c r="R67" s="197">
        <v>0.62</v>
      </c>
      <c r="S67" s="197">
        <v>0.39</v>
      </c>
      <c r="T67" s="197">
        <v>0</v>
      </c>
      <c r="U67" s="197">
        <v>1.73</v>
      </c>
      <c r="V67" s="197">
        <v>0.2</v>
      </c>
      <c r="W67" s="197">
        <v>0.92</v>
      </c>
      <c r="X67" s="197">
        <v>2.16</v>
      </c>
      <c r="Y67" s="197">
        <v>0</v>
      </c>
      <c r="Z67" s="197">
        <v>4.08</v>
      </c>
      <c r="AA67" s="197">
        <v>1.1200000000000001</v>
      </c>
      <c r="AB67" s="197">
        <v>0</v>
      </c>
      <c r="AC67" s="197">
        <v>4.99</v>
      </c>
      <c r="AD67" s="197">
        <v>12.46</v>
      </c>
      <c r="AE67" s="197">
        <v>0</v>
      </c>
      <c r="AF67" s="197">
        <v>0</v>
      </c>
      <c r="AG67" s="197">
        <v>32.07</v>
      </c>
      <c r="AH67" s="197">
        <v>0</v>
      </c>
      <c r="AI67" s="197">
        <v>14.15</v>
      </c>
      <c r="AJ67" s="197">
        <v>0</v>
      </c>
      <c r="AK67" s="197">
        <v>24.38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16.14</v>
      </c>
      <c r="E68" s="197">
        <v>0</v>
      </c>
      <c r="F68" s="197">
        <v>0</v>
      </c>
      <c r="G68" s="197">
        <v>27.9</v>
      </c>
      <c r="H68" s="197">
        <v>0</v>
      </c>
      <c r="I68" s="197">
        <v>0</v>
      </c>
      <c r="J68" s="197">
        <v>36.590000000000003</v>
      </c>
      <c r="K68" s="197">
        <v>17.12</v>
      </c>
      <c r="L68" s="197">
        <v>0</v>
      </c>
      <c r="M68" s="197">
        <v>2.13</v>
      </c>
      <c r="N68" s="197">
        <v>0.85</v>
      </c>
      <c r="O68" s="197">
        <v>2.4500000000000002</v>
      </c>
      <c r="P68" s="197">
        <v>0.68</v>
      </c>
      <c r="Q68" s="197">
        <v>0.28999999999999998</v>
      </c>
      <c r="R68" s="197">
        <v>0.62</v>
      </c>
      <c r="S68" s="197">
        <v>0.39</v>
      </c>
      <c r="T68" s="197">
        <v>0</v>
      </c>
      <c r="U68" s="197">
        <v>1.73</v>
      </c>
      <c r="V68" s="197">
        <v>0.2</v>
      </c>
      <c r="W68" s="197">
        <v>0.92</v>
      </c>
      <c r="X68" s="197">
        <v>2.16</v>
      </c>
      <c r="Y68" s="197">
        <v>0</v>
      </c>
      <c r="Z68" s="197">
        <v>4.08</v>
      </c>
      <c r="AA68" s="197">
        <v>1.1200000000000001</v>
      </c>
      <c r="AB68" s="197">
        <v>0</v>
      </c>
      <c r="AC68" s="197">
        <v>4.99</v>
      </c>
      <c r="AD68" s="197">
        <v>12.46</v>
      </c>
      <c r="AE68" s="197">
        <v>0</v>
      </c>
      <c r="AF68" s="197">
        <v>0</v>
      </c>
      <c r="AG68" s="197">
        <v>32.07</v>
      </c>
      <c r="AH68" s="197">
        <v>0</v>
      </c>
      <c r="AI68" s="197">
        <v>14.15</v>
      </c>
      <c r="AJ68" s="197">
        <v>0</v>
      </c>
      <c r="AK68" s="197">
        <v>24.38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16.14</v>
      </c>
      <c r="E69" s="197">
        <v>0</v>
      </c>
      <c r="F69" s="197">
        <v>0</v>
      </c>
      <c r="G69" s="197">
        <v>27.9</v>
      </c>
      <c r="H69" s="197">
        <v>0</v>
      </c>
      <c r="I69" s="197">
        <v>0</v>
      </c>
      <c r="J69" s="197">
        <v>36.590000000000003</v>
      </c>
      <c r="K69" s="197">
        <v>17.12</v>
      </c>
      <c r="L69" s="197">
        <v>0</v>
      </c>
      <c r="M69" s="197">
        <v>2.13</v>
      </c>
      <c r="N69" s="197">
        <v>0.85</v>
      </c>
      <c r="O69" s="197">
        <v>2.4500000000000002</v>
      </c>
      <c r="P69" s="197">
        <v>0.68</v>
      </c>
      <c r="Q69" s="197">
        <v>0.28999999999999998</v>
      </c>
      <c r="R69" s="197">
        <v>0.62</v>
      </c>
      <c r="S69" s="197">
        <v>0.39</v>
      </c>
      <c r="T69" s="197">
        <v>0</v>
      </c>
      <c r="U69" s="197">
        <v>1.73</v>
      </c>
      <c r="V69" s="197">
        <v>0.2</v>
      </c>
      <c r="W69" s="197">
        <v>0.92</v>
      </c>
      <c r="X69" s="197">
        <v>2.16</v>
      </c>
      <c r="Y69" s="197">
        <v>0</v>
      </c>
      <c r="Z69" s="197">
        <v>4.08</v>
      </c>
      <c r="AA69" s="197">
        <v>1.1200000000000001</v>
      </c>
      <c r="AB69" s="197">
        <v>0</v>
      </c>
      <c r="AC69" s="197">
        <v>4.99</v>
      </c>
      <c r="AD69" s="197">
        <v>12.46</v>
      </c>
      <c r="AE69" s="197">
        <v>0</v>
      </c>
      <c r="AF69" s="197">
        <v>0</v>
      </c>
      <c r="AG69" s="197">
        <v>32.07</v>
      </c>
      <c r="AH69" s="197">
        <v>0</v>
      </c>
      <c r="AI69" s="197">
        <v>14.15</v>
      </c>
      <c r="AJ69" s="197">
        <v>0</v>
      </c>
      <c r="AK69" s="197">
        <v>24.38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0</v>
      </c>
      <c r="G70" s="197">
        <v>27.9</v>
      </c>
      <c r="H70" s="197">
        <v>0</v>
      </c>
      <c r="I70" s="197">
        <v>0</v>
      </c>
      <c r="J70" s="197">
        <v>36.590000000000003</v>
      </c>
      <c r="K70" s="197">
        <v>17.12</v>
      </c>
      <c r="L70" s="197">
        <v>0</v>
      </c>
      <c r="M70" s="197">
        <v>2.13</v>
      </c>
      <c r="N70" s="197">
        <v>0.85</v>
      </c>
      <c r="O70" s="197">
        <v>2.4500000000000002</v>
      </c>
      <c r="P70" s="197">
        <v>0.68</v>
      </c>
      <c r="Q70" s="197">
        <v>0.28999999999999998</v>
      </c>
      <c r="R70" s="197">
        <v>0.62</v>
      </c>
      <c r="S70" s="197">
        <v>0.39</v>
      </c>
      <c r="T70" s="197">
        <v>0</v>
      </c>
      <c r="U70" s="197">
        <v>1.73</v>
      </c>
      <c r="V70" s="197">
        <v>0.2</v>
      </c>
      <c r="W70" s="197">
        <v>0.92</v>
      </c>
      <c r="X70" s="197">
        <v>2.16</v>
      </c>
      <c r="Y70" s="197">
        <v>0</v>
      </c>
      <c r="Z70" s="197">
        <v>4.08</v>
      </c>
      <c r="AA70" s="197">
        <v>1.1200000000000001</v>
      </c>
      <c r="AB70" s="197">
        <v>0</v>
      </c>
      <c r="AC70" s="197">
        <v>4.99</v>
      </c>
      <c r="AD70" s="197">
        <v>12.46</v>
      </c>
      <c r="AE70" s="197">
        <v>0</v>
      </c>
      <c r="AF70" s="197">
        <v>0</v>
      </c>
      <c r="AG70" s="197">
        <v>32.07</v>
      </c>
      <c r="AH70" s="197">
        <v>0</v>
      </c>
      <c r="AI70" s="197">
        <v>14.15</v>
      </c>
      <c r="AJ70" s="197">
        <v>0</v>
      </c>
      <c r="AK70" s="197">
        <v>24.38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0</v>
      </c>
      <c r="G71" s="197">
        <v>27.9</v>
      </c>
      <c r="H71" s="197">
        <v>0</v>
      </c>
      <c r="I71" s="197">
        <v>0</v>
      </c>
      <c r="J71" s="197">
        <v>36.590000000000003</v>
      </c>
      <c r="K71" s="197">
        <v>17.11</v>
      </c>
      <c r="L71" s="197">
        <v>0.22</v>
      </c>
      <c r="M71" s="197">
        <v>2.13</v>
      </c>
      <c r="N71" s="197">
        <v>0.85</v>
      </c>
      <c r="O71" s="197">
        <v>2.4500000000000002</v>
      </c>
      <c r="P71" s="197">
        <v>0.68</v>
      </c>
      <c r="Q71" s="197">
        <v>0.28999999999999998</v>
      </c>
      <c r="R71" s="197">
        <v>0.62</v>
      </c>
      <c r="S71" s="197">
        <v>0.39</v>
      </c>
      <c r="T71" s="197">
        <v>0</v>
      </c>
      <c r="U71" s="197">
        <v>1.73</v>
      </c>
      <c r="V71" s="197">
        <v>0.2</v>
      </c>
      <c r="W71" s="197">
        <v>0.92</v>
      </c>
      <c r="X71" s="197">
        <v>2.16</v>
      </c>
      <c r="Y71" s="197">
        <v>0</v>
      </c>
      <c r="Z71" s="197">
        <v>4.08</v>
      </c>
      <c r="AA71" s="197">
        <v>1.1200000000000001</v>
      </c>
      <c r="AB71" s="197">
        <v>0</v>
      </c>
      <c r="AC71" s="197">
        <v>4.99</v>
      </c>
      <c r="AD71" s="197">
        <v>12.46</v>
      </c>
      <c r="AE71" s="197">
        <v>0</v>
      </c>
      <c r="AF71" s="197">
        <v>0</v>
      </c>
      <c r="AG71" s="197">
        <v>32.07</v>
      </c>
      <c r="AH71" s="197">
        <v>0</v>
      </c>
      <c r="AI71" s="197">
        <v>14.15</v>
      </c>
      <c r="AJ71" s="197">
        <v>0</v>
      </c>
      <c r="AK71" s="197">
        <v>24.38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0</v>
      </c>
      <c r="G72" s="197">
        <v>27.9</v>
      </c>
      <c r="H72" s="197">
        <v>0</v>
      </c>
      <c r="I72" s="197">
        <v>0</v>
      </c>
      <c r="J72" s="197">
        <v>36.590000000000003</v>
      </c>
      <c r="K72" s="197">
        <v>17.11</v>
      </c>
      <c r="L72" s="197">
        <v>0.22</v>
      </c>
      <c r="M72" s="197">
        <v>2.13</v>
      </c>
      <c r="N72" s="197">
        <v>0.85</v>
      </c>
      <c r="O72" s="197">
        <v>2.4500000000000002</v>
      </c>
      <c r="P72" s="197">
        <v>0.68</v>
      </c>
      <c r="Q72" s="197">
        <v>0.28999999999999998</v>
      </c>
      <c r="R72" s="197">
        <v>0.62</v>
      </c>
      <c r="S72" s="197">
        <v>0.39</v>
      </c>
      <c r="T72" s="197">
        <v>0</v>
      </c>
      <c r="U72" s="197">
        <v>1.73</v>
      </c>
      <c r="V72" s="197">
        <v>0.2</v>
      </c>
      <c r="W72" s="197">
        <v>0.92</v>
      </c>
      <c r="X72" s="197">
        <v>2.16</v>
      </c>
      <c r="Y72" s="197">
        <v>0</v>
      </c>
      <c r="Z72" s="197">
        <v>4.08</v>
      </c>
      <c r="AA72" s="197">
        <v>1.1200000000000001</v>
      </c>
      <c r="AB72" s="197">
        <v>0</v>
      </c>
      <c r="AC72" s="197">
        <v>4.99</v>
      </c>
      <c r="AD72" s="197">
        <v>12.46</v>
      </c>
      <c r="AE72" s="197">
        <v>0</v>
      </c>
      <c r="AF72" s="197">
        <v>0</v>
      </c>
      <c r="AG72" s="197">
        <v>32.07</v>
      </c>
      <c r="AH72" s="197">
        <v>0</v>
      </c>
      <c r="AI72" s="197">
        <v>14.15</v>
      </c>
      <c r="AJ72" s="197">
        <v>0</v>
      </c>
      <c r="AK72" s="197">
        <v>24.38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0</v>
      </c>
      <c r="G73" s="197">
        <v>27.9</v>
      </c>
      <c r="H73" s="197">
        <v>0</v>
      </c>
      <c r="I73" s="197">
        <v>0</v>
      </c>
      <c r="J73" s="197">
        <v>36.590000000000003</v>
      </c>
      <c r="K73" s="197">
        <v>17.11</v>
      </c>
      <c r="L73" s="197">
        <v>0.22</v>
      </c>
      <c r="M73" s="197">
        <v>2.13</v>
      </c>
      <c r="N73" s="197">
        <v>0.85</v>
      </c>
      <c r="O73" s="197">
        <v>2.4500000000000002</v>
      </c>
      <c r="P73" s="197">
        <v>0.68</v>
      </c>
      <c r="Q73" s="197">
        <v>0.28999999999999998</v>
      </c>
      <c r="R73" s="197">
        <v>0.62</v>
      </c>
      <c r="S73" s="197">
        <v>0.39</v>
      </c>
      <c r="T73" s="197">
        <v>0</v>
      </c>
      <c r="U73" s="197">
        <v>1.73</v>
      </c>
      <c r="V73" s="197">
        <v>0.2</v>
      </c>
      <c r="W73" s="197">
        <v>0.92</v>
      </c>
      <c r="X73" s="197">
        <v>2.16</v>
      </c>
      <c r="Y73" s="197">
        <v>0</v>
      </c>
      <c r="Z73" s="197">
        <v>4.08</v>
      </c>
      <c r="AA73" s="197">
        <v>1.1200000000000001</v>
      </c>
      <c r="AB73" s="197">
        <v>0</v>
      </c>
      <c r="AC73" s="197">
        <v>4.99</v>
      </c>
      <c r="AD73" s="197">
        <v>12.46</v>
      </c>
      <c r="AE73" s="197">
        <v>0</v>
      </c>
      <c r="AF73" s="197">
        <v>0</v>
      </c>
      <c r="AG73" s="197">
        <v>32.07</v>
      </c>
      <c r="AH73" s="197">
        <v>0</v>
      </c>
      <c r="AI73" s="197">
        <v>14.15</v>
      </c>
      <c r="AJ73" s="197">
        <v>0</v>
      </c>
      <c r="AK73" s="197">
        <v>24.38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0</v>
      </c>
      <c r="G74" s="197">
        <v>27.9</v>
      </c>
      <c r="H74" s="197">
        <v>0</v>
      </c>
      <c r="I74" s="197">
        <v>0</v>
      </c>
      <c r="J74" s="197">
        <v>36.590000000000003</v>
      </c>
      <c r="K74" s="197">
        <v>17.11</v>
      </c>
      <c r="L74" s="197">
        <v>0.22</v>
      </c>
      <c r="M74" s="197">
        <v>2.13</v>
      </c>
      <c r="N74" s="197">
        <v>0.85</v>
      </c>
      <c r="O74" s="197">
        <v>2.4500000000000002</v>
      </c>
      <c r="P74" s="197">
        <v>0.68</v>
      </c>
      <c r="Q74" s="197">
        <v>0.28999999999999998</v>
      </c>
      <c r="R74" s="197">
        <v>0.62</v>
      </c>
      <c r="S74" s="197">
        <v>0.39</v>
      </c>
      <c r="T74" s="197">
        <v>0</v>
      </c>
      <c r="U74" s="197">
        <v>1.73</v>
      </c>
      <c r="V74" s="197">
        <v>0.2</v>
      </c>
      <c r="W74" s="197">
        <v>0.92</v>
      </c>
      <c r="X74" s="197">
        <v>2.16</v>
      </c>
      <c r="Y74" s="197">
        <v>0</v>
      </c>
      <c r="Z74" s="197">
        <v>4.08</v>
      </c>
      <c r="AA74" s="197">
        <v>1.1200000000000001</v>
      </c>
      <c r="AB74" s="197">
        <v>0</v>
      </c>
      <c r="AC74" s="197">
        <v>4.99</v>
      </c>
      <c r="AD74" s="197">
        <v>12.46</v>
      </c>
      <c r="AE74" s="197">
        <v>0</v>
      </c>
      <c r="AF74" s="197">
        <v>0</v>
      </c>
      <c r="AG74" s="197">
        <v>32.07</v>
      </c>
      <c r="AH74" s="197">
        <v>0</v>
      </c>
      <c r="AI74" s="197">
        <v>14.15</v>
      </c>
      <c r="AJ74" s="197">
        <v>0</v>
      </c>
      <c r="AK74" s="197">
        <v>24.38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16.14</v>
      </c>
      <c r="E75" s="197">
        <v>0</v>
      </c>
      <c r="F75" s="197">
        <v>0</v>
      </c>
      <c r="G75" s="197">
        <v>27.9</v>
      </c>
      <c r="H75" s="197">
        <v>0</v>
      </c>
      <c r="I75" s="197">
        <v>0</v>
      </c>
      <c r="J75" s="197">
        <v>36.590000000000003</v>
      </c>
      <c r="K75" s="197">
        <v>17.11</v>
      </c>
      <c r="L75" s="197">
        <v>0.22</v>
      </c>
      <c r="M75" s="197">
        <v>2.13</v>
      </c>
      <c r="N75" s="197">
        <v>0.85</v>
      </c>
      <c r="O75" s="197">
        <v>2.4500000000000002</v>
      </c>
      <c r="P75" s="197">
        <v>0.68</v>
      </c>
      <c r="Q75" s="197">
        <v>0.28999999999999998</v>
      </c>
      <c r="R75" s="197">
        <v>0.62</v>
      </c>
      <c r="S75" s="197">
        <v>0.39</v>
      </c>
      <c r="T75" s="197">
        <v>0</v>
      </c>
      <c r="U75" s="197">
        <v>1.71</v>
      </c>
      <c r="V75" s="197">
        <v>0.2</v>
      </c>
      <c r="W75" s="197">
        <v>0.92</v>
      </c>
      <c r="X75" s="197">
        <v>2.16</v>
      </c>
      <c r="Y75" s="197">
        <v>0</v>
      </c>
      <c r="Z75" s="197">
        <v>4.08</v>
      </c>
      <c r="AA75" s="197">
        <v>1.1200000000000001</v>
      </c>
      <c r="AB75" s="197">
        <v>0</v>
      </c>
      <c r="AC75" s="197">
        <v>4.99</v>
      </c>
      <c r="AD75" s="197">
        <v>12.46</v>
      </c>
      <c r="AE75" s="197">
        <v>0</v>
      </c>
      <c r="AF75" s="197">
        <v>0</v>
      </c>
      <c r="AG75" s="197">
        <v>32.07</v>
      </c>
      <c r="AH75" s="197">
        <v>0</v>
      </c>
      <c r="AI75" s="197">
        <v>14.15</v>
      </c>
      <c r="AJ75" s="197">
        <v>0</v>
      </c>
      <c r="AK75" s="197">
        <v>24.61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16.14</v>
      </c>
      <c r="E76" s="197">
        <v>0</v>
      </c>
      <c r="F76" s="197">
        <v>0</v>
      </c>
      <c r="G76" s="197">
        <v>27.9</v>
      </c>
      <c r="H76" s="197">
        <v>0</v>
      </c>
      <c r="I76" s="197">
        <v>0</v>
      </c>
      <c r="J76" s="197">
        <v>36.590000000000003</v>
      </c>
      <c r="K76" s="197">
        <v>17.11</v>
      </c>
      <c r="L76" s="197">
        <v>0.22</v>
      </c>
      <c r="M76" s="197">
        <v>2.13</v>
      </c>
      <c r="N76" s="197">
        <v>0.85</v>
      </c>
      <c r="O76" s="197">
        <v>2.4500000000000002</v>
      </c>
      <c r="P76" s="197">
        <v>0.68</v>
      </c>
      <c r="Q76" s="197">
        <v>0.28999999999999998</v>
      </c>
      <c r="R76" s="197">
        <v>0.62</v>
      </c>
      <c r="S76" s="197">
        <v>0.39</v>
      </c>
      <c r="T76" s="197">
        <v>0</v>
      </c>
      <c r="U76" s="197">
        <v>1.71</v>
      </c>
      <c r="V76" s="197">
        <v>0.2</v>
      </c>
      <c r="W76" s="197">
        <v>0.92</v>
      </c>
      <c r="X76" s="197">
        <v>2.16</v>
      </c>
      <c r="Y76" s="197">
        <v>0</v>
      </c>
      <c r="Z76" s="197">
        <v>4.08</v>
      </c>
      <c r="AA76" s="197">
        <v>1.1200000000000001</v>
      </c>
      <c r="AB76" s="197">
        <v>0</v>
      </c>
      <c r="AC76" s="197">
        <v>4.99</v>
      </c>
      <c r="AD76" s="197">
        <v>12.46</v>
      </c>
      <c r="AE76" s="197">
        <v>0</v>
      </c>
      <c r="AF76" s="197">
        <v>0</v>
      </c>
      <c r="AG76" s="197">
        <v>32.07</v>
      </c>
      <c r="AH76" s="197">
        <v>0</v>
      </c>
      <c r="AI76" s="197">
        <v>14.15</v>
      </c>
      <c r="AJ76" s="197">
        <v>0</v>
      </c>
      <c r="AK76" s="197">
        <v>24.61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16.14</v>
      </c>
      <c r="E77" s="197">
        <v>0</v>
      </c>
      <c r="F77" s="197">
        <v>0</v>
      </c>
      <c r="G77" s="197">
        <v>27.9</v>
      </c>
      <c r="H77" s="197">
        <v>0</v>
      </c>
      <c r="I77" s="197">
        <v>0</v>
      </c>
      <c r="J77" s="197">
        <v>36.590000000000003</v>
      </c>
      <c r="K77" s="197">
        <v>17.11</v>
      </c>
      <c r="L77" s="197">
        <v>0.22</v>
      </c>
      <c r="M77" s="197">
        <v>2.13</v>
      </c>
      <c r="N77" s="197">
        <v>0.85</v>
      </c>
      <c r="O77" s="197">
        <v>2.4500000000000002</v>
      </c>
      <c r="P77" s="197">
        <v>0.68</v>
      </c>
      <c r="Q77" s="197">
        <v>0.28999999999999998</v>
      </c>
      <c r="R77" s="197">
        <v>0.62</v>
      </c>
      <c r="S77" s="197">
        <v>0.39</v>
      </c>
      <c r="T77" s="197">
        <v>0</v>
      </c>
      <c r="U77" s="197">
        <v>1.71</v>
      </c>
      <c r="V77" s="197">
        <v>0.2</v>
      </c>
      <c r="W77" s="197">
        <v>0.64</v>
      </c>
      <c r="X77" s="197">
        <v>2.16</v>
      </c>
      <c r="Y77" s="197">
        <v>0</v>
      </c>
      <c r="Z77" s="197">
        <v>4.08</v>
      </c>
      <c r="AA77" s="197">
        <v>1.1200000000000001</v>
      </c>
      <c r="AB77" s="197">
        <v>0</v>
      </c>
      <c r="AC77" s="197">
        <v>4.99</v>
      </c>
      <c r="AD77" s="197">
        <v>12.46</v>
      </c>
      <c r="AE77" s="197">
        <v>0</v>
      </c>
      <c r="AF77" s="197">
        <v>0</v>
      </c>
      <c r="AG77" s="197">
        <v>32.07</v>
      </c>
      <c r="AH77" s="197">
        <v>0</v>
      </c>
      <c r="AI77" s="197">
        <v>14.15</v>
      </c>
      <c r="AJ77" s="197">
        <v>0</v>
      </c>
      <c r="AK77" s="197">
        <v>24.61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16.14</v>
      </c>
      <c r="E78" s="197">
        <v>0</v>
      </c>
      <c r="F78" s="197">
        <v>0</v>
      </c>
      <c r="G78" s="197">
        <v>27.9</v>
      </c>
      <c r="H78" s="197">
        <v>0</v>
      </c>
      <c r="I78" s="197">
        <v>0</v>
      </c>
      <c r="J78" s="197">
        <v>36.590000000000003</v>
      </c>
      <c r="K78" s="197">
        <v>17.11</v>
      </c>
      <c r="L78" s="197">
        <v>0.22</v>
      </c>
      <c r="M78" s="197">
        <v>2.13</v>
      </c>
      <c r="N78" s="197">
        <v>0.85</v>
      </c>
      <c r="O78" s="197">
        <v>2.4500000000000002</v>
      </c>
      <c r="P78" s="197">
        <v>0.68</v>
      </c>
      <c r="Q78" s="197">
        <v>0.28999999999999998</v>
      </c>
      <c r="R78" s="197">
        <v>0.62</v>
      </c>
      <c r="S78" s="197">
        <v>0.39</v>
      </c>
      <c r="T78" s="197">
        <v>0</v>
      </c>
      <c r="U78" s="197">
        <v>1.71</v>
      </c>
      <c r="V78" s="197">
        <v>0.2</v>
      </c>
      <c r="W78" s="197">
        <v>0.64</v>
      </c>
      <c r="X78" s="197">
        <v>2.16</v>
      </c>
      <c r="Y78" s="197">
        <v>0</v>
      </c>
      <c r="Z78" s="197">
        <v>4.08</v>
      </c>
      <c r="AA78" s="197">
        <v>1.1200000000000001</v>
      </c>
      <c r="AB78" s="197">
        <v>0</v>
      </c>
      <c r="AC78" s="197">
        <v>3.99</v>
      </c>
      <c r="AD78" s="197">
        <v>12.46</v>
      </c>
      <c r="AE78" s="197">
        <v>0</v>
      </c>
      <c r="AF78" s="197">
        <v>0</v>
      </c>
      <c r="AG78" s="197">
        <v>32.07</v>
      </c>
      <c r="AH78" s="197">
        <v>0</v>
      </c>
      <c r="AI78" s="197">
        <v>14.15</v>
      </c>
      <c r="AJ78" s="197">
        <v>0</v>
      </c>
      <c r="AK78" s="197">
        <v>24.61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16.14</v>
      </c>
      <c r="E79" s="197">
        <v>0</v>
      </c>
      <c r="F79" s="197">
        <v>0</v>
      </c>
      <c r="G79" s="197">
        <v>27.9</v>
      </c>
      <c r="H79" s="197">
        <v>0</v>
      </c>
      <c r="I79" s="197">
        <v>0</v>
      </c>
      <c r="J79" s="197">
        <v>36.590000000000003</v>
      </c>
      <c r="K79" s="197">
        <v>17.11</v>
      </c>
      <c r="L79" s="197">
        <v>0.22</v>
      </c>
      <c r="M79" s="197">
        <v>2.13</v>
      </c>
      <c r="N79" s="197">
        <v>0.85</v>
      </c>
      <c r="O79" s="197">
        <v>2.4500000000000002</v>
      </c>
      <c r="P79" s="197">
        <v>0.68</v>
      </c>
      <c r="Q79" s="197">
        <v>0.28999999999999998</v>
      </c>
      <c r="R79" s="197">
        <v>0.62</v>
      </c>
      <c r="S79" s="197">
        <v>0.39</v>
      </c>
      <c r="T79" s="197">
        <v>0</v>
      </c>
      <c r="U79" s="197">
        <v>1.71</v>
      </c>
      <c r="V79" s="197">
        <v>0.18</v>
      </c>
      <c r="W79" s="197">
        <v>0.62</v>
      </c>
      <c r="X79" s="197">
        <v>2.16</v>
      </c>
      <c r="Y79" s="197">
        <v>0</v>
      </c>
      <c r="Z79" s="197">
        <v>4.08</v>
      </c>
      <c r="AA79" s="197">
        <v>1.1200000000000001</v>
      </c>
      <c r="AB79" s="197">
        <v>0</v>
      </c>
      <c r="AC79" s="197">
        <v>3.99</v>
      </c>
      <c r="AD79" s="197">
        <v>12.46</v>
      </c>
      <c r="AE79" s="197">
        <v>0</v>
      </c>
      <c r="AF79" s="197">
        <v>0</v>
      </c>
      <c r="AG79" s="197">
        <v>32.07</v>
      </c>
      <c r="AH79" s="197">
        <v>0</v>
      </c>
      <c r="AI79" s="197">
        <v>14.15</v>
      </c>
      <c r="AJ79" s="197">
        <v>0</v>
      </c>
      <c r="AK79" s="197">
        <v>24.61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16.14</v>
      </c>
      <c r="E80" s="197">
        <v>0</v>
      </c>
      <c r="F80" s="197">
        <v>0</v>
      </c>
      <c r="G80" s="197">
        <v>27.9</v>
      </c>
      <c r="H80" s="197">
        <v>0</v>
      </c>
      <c r="I80" s="197">
        <v>0</v>
      </c>
      <c r="J80" s="197">
        <v>36.590000000000003</v>
      </c>
      <c r="K80" s="197">
        <v>17.11</v>
      </c>
      <c r="L80" s="197">
        <v>0.22</v>
      </c>
      <c r="M80" s="197">
        <v>2.13</v>
      </c>
      <c r="N80" s="197">
        <v>0.85</v>
      </c>
      <c r="O80" s="197">
        <v>2.4500000000000002</v>
      </c>
      <c r="P80" s="197">
        <v>0.68</v>
      </c>
      <c r="Q80" s="197">
        <v>0.28999999999999998</v>
      </c>
      <c r="R80" s="197">
        <v>0.62</v>
      </c>
      <c r="S80" s="197">
        <v>0.39</v>
      </c>
      <c r="T80" s="197">
        <v>0</v>
      </c>
      <c r="U80" s="197">
        <v>1.71</v>
      </c>
      <c r="V80" s="197">
        <v>0.18</v>
      </c>
      <c r="W80" s="197">
        <v>0.62</v>
      </c>
      <c r="X80" s="197">
        <v>2.16</v>
      </c>
      <c r="Y80" s="197">
        <v>0</v>
      </c>
      <c r="Z80" s="197">
        <v>4.08</v>
      </c>
      <c r="AA80" s="197">
        <v>1.1200000000000001</v>
      </c>
      <c r="AB80" s="197">
        <v>0</v>
      </c>
      <c r="AC80" s="197">
        <v>3.99</v>
      </c>
      <c r="AD80" s="197">
        <v>12.46</v>
      </c>
      <c r="AE80" s="197">
        <v>0</v>
      </c>
      <c r="AF80" s="197">
        <v>0</v>
      </c>
      <c r="AG80" s="197">
        <v>32.07</v>
      </c>
      <c r="AH80" s="197">
        <v>0</v>
      </c>
      <c r="AI80" s="197">
        <v>14.15</v>
      </c>
      <c r="AJ80" s="197">
        <v>0</v>
      </c>
      <c r="AK80" s="197">
        <v>24.61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16.14</v>
      </c>
      <c r="E81" s="197">
        <v>0</v>
      </c>
      <c r="F81" s="197">
        <v>0</v>
      </c>
      <c r="G81" s="197">
        <v>27.9</v>
      </c>
      <c r="H81" s="197">
        <v>0</v>
      </c>
      <c r="I81" s="197">
        <v>0</v>
      </c>
      <c r="J81" s="197">
        <v>36.590000000000003</v>
      </c>
      <c r="K81" s="197">
        <v>17.11</v>
      </c>
      <c r="L81" s="197">
        <v>0.22</v>
      </c>
      <c r="M81" s="197">
        <v>2.13</v>
      </c>
      <c r="N81" s="197">
        <v>0.85</v>
      </c>
      <c r="O81" s="197">
        <v>2.4500000000000002</v>
      </c>
      <c r="P81" s="197">
        <v>0.68</v>
      </c>
      <c r="Q81" s="197">
        <v>0.28999999999999998</v>
      </c>
      <c r="R81" s="197">
        <v>0.62</v>
      </c>
      <c r="S81" s="197">
        <v>0.39</v>
      </c>
      <c r="T81" s="197">
        <v>0</v>
      </c>
      <c r="U81" s="197">
        <v>1.71</v>
      </c>
      <c r="V81" s="197">
        <v>0.18</v>
      </c>
      <c r="W81" s="197">
        <v>0.62</v>
      </c>
      <c r="X81" s="197">
        <v>2.16</v>
      </c>
      <c r="Y81" s="197">
        <v>0</v>
      </c>
      <c r="Z81" s="197">
        <v>4.08</v>
      </c>
      <c r="AA81" s="197">
        <v>1.1200000000000001</v>
      </c>
      <c r="AB81" s="197">
        <v>0</v>
      </c>
      <c r="AC81" s="197">
        <v>3.99</v>
      </c>
      <c r="AD81" s="197">
        <v>12.46</v>
      </c>
      <c r="AE81" s="197">
        <v>0</v>
      </c>
      <c r="AF81" s="197">
        <v>0</v>
      </c>
      <c r="AG81" s="197">
        <v>32.07</v>
      </c>
      <c r="AH81" s="197">
        <v>0</v>
      </c>
      <c r="AI81" s="197">
        <v>14.15</v>
      </c>
      <c r="AJ81" s="197">
        <v>0</v>
      </c>
      <c r="AK81" s="197">
        <v>24.61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16.14</v>
      </c>
      <c r="E82" s="197">
        <v>0</v>
      </c>
      <c r="F82" s="197">
        <v>0</v>
      </c>
      <c r="G82" s="197">
        <v>27.9</v>
      </c>
      <c r="H82" s="197">
        <v>0</v>
      </c>
      <c r="I82" s="197">
        <v>0</v>
      </c>
      <c r="J82" s="197">
        <v>36.590000000000003</v>
      </c>
      <c r="K82" s="197">
        <v>17.11</v>
      </c>
      <c r="L82" s="197">
        <v>0.22</v>
      </c>
      <c r="M82" s="197">
        <v>2.13</v>
      </c>
      <c r="N82" s="197">
        <v>0.85</v>
      </c>
      <c r="O82" s="197">
        <v>2.4500000000000002</v>
      </c>
      <c r="P82" s="197">
        <v>0.68</v>
      </c>
      <c r="Q82" s="197">
        <v>0.28999999999999998</v>
      </c>
      <c r="R82" s="197">
        <v>0.62</v>
      </c>
      <c r="S82" s="197">
        <v>0.39</v>
      </c>
      <c r="T82" s="197">
        <v>0</v>
      </c>
      <c r="U82" s="197">
        <v>1.71</v>
      </c>
      <c r="V82" s="197">
        <v>0.18</v>
      </c>
      <c r="W82" s="197">
        <v>0.62</v>
      </c>
      <c r="X82" s="197">
        <v>2.16</v>
      </c>
      <c r="Y82" s="197">
        <v>0</v>
      </c>
      <c r="Z82" s="197">
        <v>4.08</v>
      </c>
      <c r="AA82" s="197">
        <v>1.1200000000000001</v>
      </c>
      <c r="AB82" s="197">
        <v>0</v>
      </c>
      <c r="AC82" s="197">
        <v>3.99</v>
      </c>
      <c r="AD82" s="197">
        <v>12.46</v>
      </c>
      <c r="AE82" s="197">
        <v>0</v>
      </c>
      <c r="AF82" s="197">
        <v>0</v>
      </c>
      <c r="AG82" s="197">
        <v>32.07</v>
      </c>
      <c r="AH82" s="197">
        <v>0</v>
      </c>
      <c r="AI82" s="197">
        <v>14.15</v>
      </c>
      <c r="AJ82" s="197">
        <v>0</v>
      </c>
      <c r="AK82" s="197">
        <v>24.61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16.14</v>
      </c>
      <c r="E83" s="197">
        <v>0</v>
      </c>
      <c r="F83" s="197">
        <v>0</v>
      </c>
      <c r="G83" s="197">
        <v>27.9</v>
      </c>
      <c r="H83" s="197">
        <v>0</v>
      </c>
      <c r="I83" s="197">
        <v>0</v>
      </c>
      <c r="J83" s="197">
        <v>36.590000000000003</v>
      </c>
      <c r="K83" s="197">
        <v>17.11</v>
      </c>
      <c r="L83" s="197">
        <v>0.22</v>
      </c>
      <c r="M83" s="197">
        <v>2.13</v>
      </c>
      <c r="N83" s="197">
        <v>0.85</v>
      </c>
      <c r="O83" s="197">
        <v>2.4500000000000002</v>
      </c>
      <c r="P83" s="197">
        <v>0.68</v>
      </c>
      <c r="Q83" s="197">
        <v>0.28999999999999998</v>
      </c>
      <c r="R83" s="197">
        <v>0.62</v>
      </c>
      <c r="S83" s="197">
        <v>0.39</v>
      </c>
      <c r="T83" s="197">
        <v>0</v>
      </c>
      <c r="U83" s="197">
        <v>1.71</v>
      </c>
      <c r="V83" s="197">
        <v>0.18</v>
      </c>
      <c r="W83" s="197">
        <v>0.62</v>
      </c>
      <c r="X83" s="197">
        <v>2.16</v>
      </c>
      <c r="Y83" s="197">
        <v>0</v>
      </c>
      <c r="Z83" s="197">
        <v>4.08</v>
      </c>
      <c r="AA83" s="197">
        <v>1.1200000000000001</v>
      </c>
      <c r="AB83" s="197">
        <v>0</v>
      </c>
      <c r="AC83" s="197">
        <v>3.99</v>
      </c>
      <c r="AD83" s="197">
        <v>12.46</v>
      </c>
      <c r="AE83" s="197">
        <v>0</v>
      </c>
      <c r="AF83" s="197">
        <v>0</v>
      </c>
      <c r="AG83" s="197">
        <v>32.07</v>
      </c>
      <c r="AH83" s="197">
        <v>0</v>
      </c>
      <c r="AI83" s="197">
        <v>14.15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16.14</v>
      </c>
      <c r="E84" s="197">
        <v>0</v>
      </c>
      <c r="F84" s="197">
        <v>0</v>
      </c>
      <c r="G84" s="197">
        <v>27.9</v>
      </c>
      <c r="H84" s="197">
        <v>0</v>
      </c>
      <c r="I84" s="197">
        <v>0</v>
      </c>
      <c r="J84" s="197">
        <v>36.590000000000003</v>
      </c>
      <c r="K84" s="197">
        <v>17.11</v>
      </c>
      <c r="L84" s="197">
        <v>0.22</v>
      </c>
      <c r="M84" s="197">
        <v>2.13</v>
      </c>
      <c r="N84" s="197">
        <v>0.85</v>
      </c>
      <c r="O84" s="197">
        <v>2.4500000000000002</v>
      </c>
      <c r="P84" s="197">
        <v>0.68</v>
      </c>
      <c r="Q84" s="197">
        <v>0.28999999999999998</v>
      </c>
      <c r="R84" s="197">
        <v>0.62</v>
      </c>
      <c r="S84" s="197">
        <v>0.39</v>
      </c>
      <c r="T84" s="197">
        <v>0</v>
      </c>
      <c r="U84" s="197">
        <v>1.71</v>
      </c>
      <c r="V84" s="197">
        <v>0.18</v>
      </c>
      <c r="W84" s="197">
        <v>0.62</v>
      </c>
      <c r="X84" s="197">
        <v>2.16</v>
      </c>
      <c r="Y84" s="197">
        <v>0</v>
      </c>
      <c r="Z84" s="197">
        <v>4.08</v>
      </c>
      <c r="AA84" s="197">
        <v>1.1200000000000001</v>
      </c>
      <c r="AB84" s="197">
        <v>0</v>
      </c>
      <c r="AC84" s="197">
        <v>3.99</v>
      </c>
      <c r="AD84" s="197">
        <v>12.46</v>
      </c>
      <c r="AE84" s="197">
        <v>0</v>
      </c>
      <c r="AF84" s="197">
        <v>0</v>
      </c>
      <c r="AG84" s="197">
        <v>32.07</v>
      </c>
      <c r="AH84" s="197">
        <v>0</v>
      </c>
      <c r="AI84" s="197">
        <v>14.15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16.14</v>
      </c>
      <c r="E85" s="197">
        <v>0</v>
      </c>
      <c r="F85" s="197">
        <v>0</v>
      </c>
      <c r="G85" s="197">
        <v>27.9</v>
      </c>
      <c r="H85" s="197">
        <v>0</v>
      </c>
      <c r="I85" s="197">
        <v>0</v>
      </c>
      <c r="J85" s="197">
        <v>36.590000000000003</v>
      </c>
      <c r="K85" s="197">
        <v>17.11</v>
      </c>
      <c r="L85" s="197">
        <v>0.22</v>
      </c>
      <c r="M85" s="197">
        <v>2.13</v>
      </c>
      <c r="N85" s="197">
        <v>0.85</v>
      </c>
      <c r="O85" s="197">
        <v>2.4500000000000002</v>
      </c>
      <c r="P85" s="197">
        <v>0.68</v>
      </c>
      <c r="Q85" s="197">
        <v>0.28999999999999998</v>
      </c>
      <c r="R85" s="197">
        <v>0.62</v>
      </c>
      <c r="S85" s="197">
        <v>0.39</v>
      </c>
      <c r="T85" s="197">
        <v>0</v>
      </c>
      <c r="U85" s="197">
        <v>1.71</v>
      </c>
      <c r="V85" s="197">
        <v>0.18</v>
      </c>
      <c r="W85" s="197">
        <v>0.62</v>
      </c>
      <c r="X85" s="197">
        <v>2.16</v>
      </c>
      <c r="Y85" s="197">
        <v>0</v>
      </c>
      <c r="Z85" s="197">
        <v>4.08</v>
      </c>
      <c r="AA85" s="197">
        <v>1.1200000000000001</v>
      </c>
      <c r="AB85" s="197">
        <v>0</v>
      </c>
      <c r="AC85" s="197">
        <v>3.99</v>
      </c>
      <c r="AD85" s="197">
        <v>12.46</v>
      </c>
      <c r="AE85" s="197">
        <v>0</v>
      </c>
      <c r="AF85" s="197">
        <v>0</v>
      </c>
      <c r="AG85" s="197">
        <v>32.07</v>
      </c>
      <c r="AH85" s="197">
        <v>0</v>
      </c>
      <c r="AI85" s="197">
        <v>14.15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16.14</v>
      </c>
      <c r="E86" s="197">
        <v>0</v>
      </c>
      <c r="F86" s="197">
        <v>0</v>
      </c>
      <c r="G86" s="197">
        <v>27.9</v>
      </c>
      <c r="H86" s="197">
        <v>0</v>
      </c>
      <c r="I86" s="197">
        <v>0</v>
      </c>
      <c r="J86" s="197">
        <v>36.590000000000003</v>
      </c>
      <c r="K86" s="197">
        <v>17.11</v>
      </c>
      <c r="L86" s="197">
        <v>0.22</v>
      </c>
      <c r="M86" s="197">
        <v>2.13</v>
      </c>
      <c r="N86" s="197">
        <v>0.85</v>
      </c>
      <c r="O86" s="197">
        <v>2.4500000000000002</v>
      </c>
      <c r="P86" s="197">
        <v>0.68</v>
      </c>
      <c r="Q86" s="197">
        <v>0.28999999999999998</v>
      </c>
      <c r="R86" s="197">
        <v>0.62</v>
      </c>
      <c r="S86" s="197">
        <v>0.39</v>
      </c>
      <c r="T86" s="197">
        <v>0</v>
      </c>
      <c r="U86" s="197">
        <v>1.71</v>
      </c>
      <c r="V86" s="197">
        <v>0.18</v>
      </c>
      <c r="W86" s="197">
        <v>0.62</v>
      </c>
      <c r="X86" s="197">
        <v>2.16</v>
      </c>
      <c r="Y86" s="197">
        <v>0</v>
      </c>
      <c r="Z86" s="197">
        <v>4.08</v>
      </c>
      <c r="AA86" s="197">
        <v>1.1200000000000001</v>
      </c>
      <c r="AB86" s="197">
        <v>0</v>
      </c>
      <c r="AC86" s="197">
        <v>3.99</v>
      </c>
      <c r="AD86" s="197">
        <v>12.46</v>
      </c>
      <c r="AE86" s="197">
        <v>0</v>
      </c>
      <c r="AF86" s="197">
        <v>0</v>
      </c>
      <c r="AG86" s="197">
        <v>32.07</v>
      </c>
      <c r="AH86" s="197">
        <v>0</v>
      </c>
      <c r="AI86" s="197">
        <v>14.15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16.14</v>
      </c>
      <c r="E87" s="197">
        <v>0</v>
      </c>
      <c r="F87" s="197">
        <v>0</v>
      </c>
      <c r="G87" s="197">
        <v>27.9</v>
      </c>
      <c r="H87" s="197">
        <v>0</v>
      </c>
      <c r="I87" s="197">
        <v>0</v>
      </c>
      <c r="J87" s="197">
        <v>36.590000000000003</v>
      </c>
      <c r="K87" s="197">
        <v>17.11</v>
      </c>
      <c r="L87" s="197">
        <v>0.22</v>
      </c>
      <c r="M87" s="197">
        <v>2.13</v>
      </c>
      <c r="N87" s="197">
        <v>0.85</v>
      </c>
      <c r="O87" s="197">
        <v>2.4500000000000002</v>
      </c>
      <c r="P87" s="197">
        <v>0.68</v>
      </c>
      <c r="Q87" s="197">
        <v>0.28999999999999998</v>
      </c>
      <c r="R87" s="197">
        <v>0.62</v>
      </c>
      <c r="S87" s="197">
        <v>0.39</v>
      </c>
      <c r="T87" s="197">
        <v>0</v>
      </c>
      <c r="U87" s="197">
        <v>1.71</v>
      </c>
      <c r="V87" s="197">
        <v>0.18</v>
      </c>
      <c r="W87" s="197">
        <v>0.62</v>
      </c>
      <c r="X87" s="197">
        <v>2.16</v>
      </c>
      <c r="Y87" s="197">
        <v>0</v>
      </c>
      <c r="Z87" s="197">
        <v>4.08</v>
      </c>
      <c r="AA87" s="197">
        <v>1.1200000000000001</v>
      </c>
      <c r="AB87" s="197">
        <v>0</v>
      </c>
      <c r="AC87" s="197">
        <v>3.99</v>
      </c>
      <c r="AD87" s="197">
        <v>12.46</v>
      </c>
      <c r="AE87" s="197">
        <v>0</v>
      </c>
      <c r="AF87" s="197">
        <v>0</v>
      </c>
      <c r="AG87" s="197">
        <v>32.07</v>
      </c>
      <c r="AH87" s="197">
        <v>0</v>
      </c>
      <c r="AI87" s="197">
        <v>14.15</v>
      </c>
      <c r="AJ87" s="197">
        <v>0</v>
      </c>
      <c r="AK87" s="197">
        <v>24.61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16.600000000000001</v>
      </c>
      <c r="E88" s="197">
        <v>0</v>
      </c>
      <c r="F88" s="197">
        <v>0</v>
      </c>
      <c r="G88" s="197">
        <v>27.9</v>
      </c>
      <c r="H88" s="197">
        <v>0</v>
      </c>
      <c r="I88" s="197">
        <v>0</v>
      </c>
      <c r="J88" s="197">
        <v>36.590000000000003</v>
      </c>
      <c r="K88" s="197">
        <v>17.11</v>
      </c>
      <c r="L88" s="197">
        <v>0.22</v>
      </c>
      <c r="M88" s="197">
        <v>2.13</v>
      </c>
      <c r="N88" s="197">
        <v>0.85</v>
      </c>
      <c r="O88" s="197">
        <v>2.4500000000000002</v>
      </c>
      <c r="P88" s="197">
        <v>0.68</v>
      </c>
      <c r="Q88" s="197">
        <v>0.28999999999999998</v>
      </c>
      <c r="R88" s="197">
        <v>0.62</v>
      </c>
      <c r="S88" s="197">
        <v>0.39</v>
      </c>
      <c r="T88" s="197">
        <v>0</v>
      </c>
      <c r="U88" s="197">
        <v>1.71</v>
      </c>
      <c r="V88" s="197">
        <v>0.18</v>
      </c>
      <c r="W88" s="197">
        <v>0.62</v>
      </c>
      <c r="X88" s="197">
        <v>2.16</v>
      </c>
      <c r="Y88" s="197">
        <v>0</v>
      </c>
      <c r="Z88" s="197">
        <v>4.08</v>
      </c>
      <c r="AA88" s="197">
        <v>1.1200000000000001</v>
      </c>
      <c r="AB88" s="197">
        <v>0</v>
      </c>
      <c r="AC88" s="197">
        <v>3.99</v>
      </c>
      <c r="AD88" s="197">
        <v>12.46</v>
      </c>
      <c r="AE88" s="197">
        <v>0</v>
      </c>
      <c r="AF88" s="197">
        <v>0</v>
      </c>
      <c r="AG88" s="197">
        <v>32.07</v>
      </c>
      <c r="AH88" s="197">
        <v>0</v>
      </c>
      <c r="AI88" s="197">
        <v>14.15</v>
      </c>
      <c r="AJ88" s="197">
        <v>0</v>
      </c>
      <c r="AK88" s="197">
        <v>24.61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16.600000000000001</v>
      </c>
      <c r="E89" s="197">
        <v>0</v>
      </c>
      <c r="F89" s="197">
        <v>0</v>
      </c>
      <c r="G89" s="197">
        <v>27.9</v>
      </c>
      <c r="H89" s="197">
        <v>0</v>
      </c>
      <c r="I89" s="197">
        <v>0</v>
      </c>
      <c r="J89" s="197">
        <v>36.590000000000003</v>
      </c>
      <c r="K89" s="197">
        <v>17.11</v>
      </c>
      <c r="L89" s="197">
        <v>0.22</v>
      </c>
      <c r="M89" s="197">
        <v>2.13</v>
      </c>
      <c r="N89" s="197">
        <v>0.85</v>
      </c>
      <c r="O89" s="197">
        <v>2.4500000000000002</v>
      </c>
      <c r="P89" s="197">
        <v>0.68</v>
      </c>
      <c r="Q89" s="197">
        <v>0.28999999999999998</v>
      </c>
      <c r="R89" s="197">
        <v>0.62</v>
      </c>
      <c r="S89" s="197">
        <v>0.39</v>
      </c>
      <c r="T89" s="197">
        <v>0</v>
      </c>
      <c r="U89" s="197">
        <v>1.71</v>
      </c>
      <c r="V89" s="197">
        <v>0.18</v>
      </c>
      <c r="W89" s="197">
        <v>0.62</v>
      </c>
      <c r="X89" s="197">
        <v>2.16</v>
      </c>
      <c r="Y89" s="197">
        <v>0</v>
      </c>
      <c r="Z89" s="197">
        <v>4.08</v>
      </c>
      <c r="AA89" s="197">
        <v>1.1200000000000001</v>
      </c>
      <c r="AB89" s="197">
        <v>0</v>
      </c>
      <c r="AC89" s="197">
        <v>3.99</v>
      </c>
      <c r="AD89" s="197">
        <v>12.46</v>
      </c>
      <c r="AE89" s="197">
        <v>0</v>
      </c>
      <c r="AF89" s="197">
        <v>0</v>
      </c>
      <c r="AG89" s="197">
        <v>32.07</v>
      </c>
      <c r="AH89" s="197">
        <v>0</v>
      </c>
      <c r="AI89" s="197">
        <v>14.15</v>
      </c>
      <c r="AJ89" s="197">
        <v>0</v>
      </c>
      <c r="AK89" s="197">
        <v>24.61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16.600000000000001</v>
      </c>
      <c r="E90" s="197">
        <v>0</v>
      </c>
      <c r="F90" s="197">
        <v>0</v>
      </c>
      <c r="G90" s="197">
        <v>27.9</v>
      </c>
      <c r="H90" s="197">
        <v>0</v>
      </c>
      <c r="I90" s="197">
        <v>0</v>
      </c>
      <c r="J90" s="197">
        <v>36.590000000000003</v>
      </c>
      <c r="K90" s="197">
        <v>17.11</v>
      </c>
      <c r="L90" s="197">
        <v>0.22</v>
      </c>
      <c r="M90" s="197">
        <v>2.13</v>
      </c>
      <c r="N90" s="197">
        <v>0.85</v>
      </c>
      <c r="O90" s="197">
        <v>2.4500000000000002</v>
      </c>
      <c r="P90" s="197">
        <v>0.68</v>
      </c>
      <c r="Q90" s="197">
        <v>0.28999999999999998</v>
      </c>
      <c r="R90" s="197">
        <v>0.62</v>
      </c>
      <c r="S90" s="197">
        <v>0.39</v>
      </c>
      <c r="T90" s="197">
        <v>0</v>
      </c>
      <c r="U90" s="197">
        <v>1.71</v>
      </c>
      <c r="V90" s="197">
        <v>0.18</v>
      </c>
      <c r="W90" s="197">
        <v>0.62</v>
      </c>
      <c r="X90" s="197">
        <v>2.16</v>
      </c>
      <c r="Y90" s="197">
        <v>0</v>
      </c>
      <c r="Z90" s="197">
        <v>4.08</v>
      </c>
      <c r="AA90" s="197">
        <v>1.1200000000000001</v>
      </c>
      <c r="AB90" s="197">
        <v>0</v>
      </c>
      <c r="AC90" s="197">
        <v>3.99</v>
      </c>
      <c r="AD90" s="197">
        <v>12.46</v>
      </c>
      <c r="AE90" s="197">
        <v>0</v>
      </c>
      <c r="AF90" s="197">
        <v>0</v>
      </c>
      <c r="AG90" s="197">
        <v>32.07</v>
      </c>
      <c r="AH90" s="197">
        <v>0</v>
      </c>
      <c r="AI90" s="197">
        <v>14.15</v>
      </c>
      <c r="AJ90" s="197">
        <v>0</v>
      </c>
      <c r="AK90" s="197">
        <v>24.61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0</v>
      </c>
      <c r="G91" s="197">
        <v>28.14</v>
      </c>
      <c r="H91" s="197">
        <v>0</v>
      </c>
      <c r="I91" s="197">
        <v>0</v>
      </c>
      <c r="J91" s="197">
        <v>36.590000000000003</v>
      </c>
      <c r="K91" s="197">
        <v>17.11</v>
      </c>
      <c r="L91" s="197">
        <v>0.22</v>
      </c>
      <c r="M91" s="197">
        <v>2.13</v>
      </c>
      <c r="N91" s="197">
        <v>0.85</v>
      </c>
      <c r="O91" s="197">
        <v>2.4500000000000002</v>
      </c>
      <c r="P91" s="197">
        <v>0.68</v>
      </c>
      <c r="Q91" s="197">
        <v>0.28999999999999998</v>
      </c>
      <c r="R91" s="197">
        <v>0.62</v>
      </c>
      <c r="S91" s="197">
        <v>0.39</v>
      </c>
      <c r="T91" s="197">
        <v>0</v>
      </c>
      <c r="U91" s="197">
        <v>1.71</v>
      </c>
      <c r="V91" s="197">
        <v>0.18</v>
      </c>
      <c r="W91" s="197">
        <v>0.62</v>
      </c>
      <c r="X91" s="197">
        <v>2.16</v>
      </c>
      <c r="Y91" s="197">
        <v>0</v>
      </c>
      <c r="Z91" s="197">
        <v>4.08</v>
      </c>
      <c r="AA91" s="197">
        <v>1.1200000000000001</v>
      </c>
      <c r="AB91" s="197">
        <v>0</v>
      </c>
      <c r="AC91" s="197">
        <v>3.99</v>
      </c>
      <c r="AD91" s="197">
        <v>12.46</v>
      </c>
      <c r="AE91" s="197">
        <v>0</v>
      </c>
      <c r="AF91" s="197">
        <v>0</v>
      </c>
      <c r="AG91" s="197">
        <v>32.07</v>
      </c>
      <c r="AH91" s="197">
        <v>0</v>
      </c>
      <c r="AI91" s="197">
        <v>14.15</v>
      </c>
      <c r="AJ91" s="197">
        <v>0</v>
      </c>
      <c r="AK91" s="197">
        <v>24.61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0</v>
      </c>
      <c r="G92" s="197">
        <v>28.14</v>
      </c>
      <c r="H92" s="197">
        <v>0</v>
      </c>
      <c r="I92" s="197">
        <v>0</v>
      </c>
      <c r="J92" s="197">
        <v>36.590000000000003</v>
      </c>
      <c r="K92" s="197">
        <v>17.11</v>
      </c>
      <c r="L92" s="197">
        <v>0.22</v>
      </c>
      <c r="M92" s="197">
        <v>2.13</v>
      </c>
      <c r="N92" s="197">
        <v>0.85</v>
      </c>
      <c r="O92" s="197">
        <v>2.4500000000000002</v>
      </c>
      <c r="P92" s="197">
        <v>0.68</v>
      </c>
      <c r="Q92" s="197">
        <v>0.28999999999999998</v>
      </c>
      <c r="R92" s="197">
        <v>0.62</v>
      </c>
      <c r="S92" s="197">
        <v>0.39</v>
      </c>
      <c r="T92" s="197">
        <v>0</v>
      </c>
      <c r="U92" s="197">
        <v>1.71</v>
      </c>
      <c r="V92" s="197">
        <v>0.18</v>
      </c>
      <c r="W92" s="197">
        <v>0.62</v>
      </c>
      <c r="X92" s="197">
        <v>2.16</v>
      </c>
      <c r="Y92" s="197">
        <v>0</v>
      </c>
      <c r="Z92" s="197">
        <v>4.08</v>
      </c>
      <c r="AA92" s="197">
        <v>1.1200000000000001</v>
      </c>
      <c r="AB92" s="197">
        <v>0</v>
      </c>
      <c r="AC92" s="197">
        <v>3.99</v>
      </c>
      <c r="AD92" s="197">
        <v>12.46</v>
      </c>
      <c r="AE92" s="197">
        <v>0</v>
      </c>
      <c r="AF92" s="197">
        <v>0</v>
      </c>
      <c r="AG92" s="197">
        <v>32.07</v>
      </c>
      <c r="AH92" s="197">
        <v>0</v>
      </c>
      <c r="AI92" s="197">
        <v>14.15</v>
      </c>
      <c r="AJ92" s="197">
        <v>0</v>
      </c>
      <c r="AK92" s="197">
        <v>24.61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0</v>
      </c>
      <c r="G93" s="197">
        <v>28.14</v>
      </c>
      <c r="H93" s="197">
        <v>0</v>
      </c>
      <c r="I93" s="197">
        <v>0</v>
      </c>
      <c r="J93" s="197">
        <v>36.590000000000003</v>
      </c>
      <c r="K93" s="197">
        <v>17.11</v>
      </c>
      <c r="L93" s="197">
        <v>0.22</v>
      </c>
      <c r="M93" s="197">
        <v>2.13</v>
      </c>
      <c r="N93" s="197">
        <v>0.85</v>
      </c>
      <c r="O93" s="197">
        <v>2.4500000000000002</v>
      </c>
      <c r="P93" s="197">
        <v>0.68</v>
      </c>
      <c r="Q93" s="197">
        <v>0.28999999999999998</v>
      </c>
      <c r="R93" s="197">
        <v>0.62</v>
      </c>
      <c r="S93" s="197">
        <v>0.39</v>
      </c>
      <c r="T93" s="197">
        <v>0</v>
      </c>
      <c r="U93" s="197">
        <v>1.71</v>
      </c>
      <c r="V93" s="197">
        <v>0.18</v>
      </c>
      <c r="W93" s="197">
        <v>0.62</v>
      </c>
      <c r="X93" s="197">
        <v>2.16</v>
      </c>
      <c r="Y93" s="197">
        <v>0</v>
      </c>
      <c r="Z93" s="197">
        <v>4.08</v>
      </c>
      <c r="AA93" s="197">
        <v>1.1200000000000001</v>
      </c>
      <c r="AB93" s="197">
        <v>0</v>
      </c>
      <c r="AC93" s="197">
        <v>3.99</v>
      </c>
      <c r="AD93" s="197">
        <v>12.46</v>
      </c>
      <c r="AE93" s="197">
        <v>0</v>
      </c>
      <c r="AF93" s="197">
        <v>0</v>
      </c>
      <c r="AG93" s="197">
        <v>32.07</v>
      </c>
      <c r="AH93" s="197">
        <v>0</v>
      </c>
      <c r="AI93" s="197">
        <v>14.15</v>
      </c>
      <c r="AJ93" s="197">
        <v>0</v>
      </c>
      <c r="AK93" s="197">
        <v>24.61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0</v>
      </c>
      <c r="G94" s="197">
        <v>28.14</v>
      </c>
      <c r="H94" s="197">
        <v>0</v>
      </c>
      <c r="I94" s="197">
        <v>0</v>
      </c>
      <c r="J94" s="197">
        <v>36.590000000000003</v>
      </c>
      <c r="K94" s="197">
        <v>17.11</v>
      </c>
      <c r="L94" s="197">
        <v>0.22</v>
      </c>
      <c r="M94" s="197">
        <v>2.13</v>
      </c>
      <c r="N94" s="197">
        <v>0.85</v>
      </c>
      <c r="O94" s="197">
        <v>2.4500000000000002</v>
      </c>
      <c r="P94" s="197">
        <v>0.68</v>
      </c>
      <c r="Q94" s="197">
        <v>0.28999999999999998</v>
      </c>
      <c r="R94" s="197">
        <v>0.62</v>
      </c>
      <c r="S94" s="197">
        <v>0.39</v>
      </c>
      <c r="T94" s="197">
        <v>0</v>
      </c>
      <c r="U94" s="197">
        <v>1.71</v>
      </c>
      <c r="V94" s="197">
        <v>0.18</v>
      </c>
      <c r="W94" s="197">
        <v>0.62</v>
      </c>
      <c r="X94" s="197">
        <v>2.16</v>
      </c>
      <c r="Y94" s="197">
        <v>0</v>
      </c>
      <c r="Z94" s="197">
        <v>4.08</v>
      </c>
      <c r="AA94" s="197">
        <v>1.1200000000000001</v>
      </c>
      <c r="AB94" s="197">
        <v>0</v>
      </c>
      <c r="AC94" s="197">
        <v>3.99</v>
      </c>
      <c r="AD94" s="197">
        <v>12.46</v>
      </c>
      <c r="AE94" s="197">
        <v>0</v>
      </c>
      <c r="AF94" s="197">
        <v>0</v>
      </c>
      <c r="AG94" s="197">
        <v>32.07</v>
      </c>
      <c r="AH94" s="197">
        <v>0</v>
      </c>
      <c r="AI94" s="197">
        <v>14.15</v>
      </c>
      <c r="AJ94" s="197">
        <v>0</v>
      </c>
      <c r="AK94" s="197">
        <v>24.61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17.059999999999999</v>
      </c>
      <c r="E95" s="197">
        <v>0</v>
      </c>
      <c r="F95" s="197">
        <v>0</v>
      </c>
      <c r="G95" s="197">
        <v>28.62</v>
      </c>
      <c r="H95" s="197">
        <v>0</v>
      </c>
      <c r="I95" s="197">
        <v>0</v>
      </c>
      <c r="J95" s="197">
        <v>36.590000000000003</v>
      </c>
      <c r="K95" s="197">
        <v>17.11</v>
      </c>
      <c r="L95" s="197">
        <v>0.22</v>
      </c>
      <c r="M95" s="197">
        <v>2.13</v>
      </c>
      <c r="N95" s="197">
        <v>0.85</v>
      </c>
      <c r="O95" s="197">
        <v>2.4500000000000002</v>
      </c>
      <c r="P95" s="197">
        <v>0.68</v>
      </c>
      <c r="Q95" s="197">
        <v>0.28999999999999998</v>
      </c>
      <c r="R95" s="197">
        <v>0.62</v>
      </c>
      <c r="S95" s="197">
        <v>0.39</v>
      </c>
      <c r="T95" s="197">
        <v>0</v>
      </c>
      <c r="U95" s="197">
        <v>1.71</v>
      </c>
      <c r="V95" s="197">
        <v>0.18</v>
      </c>
      <c r="W95" s="197">
        <v>0.62</v>
      </c>
      <c r="X95" s="197">
        <v>2.16</v>
      </c>
      <c r="Y95" s="197">
        <v>0</v>
      </c>
      <c r="Z95" s="197">
        <v>4.08</v>
      </c>
      <c r="AA95" s="197">
        <v>1.1200000000000001</v>
      </c>
      <c r="AB95" s="197">
        <v>0</v>
      </c>
      <c r="AC95" s="197">
        <v>3.99</v>
      </c>
      <c r="AD95" s="197">
        <v>12.46</v>
      </c>
      <c r="AE95" s="197">
        <v>0</v>
      </c>
      <c r="AF95" s="197">
        <v>0</v>
      </c>
      <c r="AG95" s="197">
        <v>32.07</v>
      </c>
      <c r="AH95" s="197">
        <v>0</v>
      </c>
      <c r="AI95" s="197">
        <v>14.15</v>
      </c>
      <c r="AJ95" s="197">
        <v>0</v>
      </c>
      <c r="AK95" s="197">
        <v>24.61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17.059999999999999</v>
      </c>
      <c r="E96" s="197">
        <v>0</v>
      </c>
      <c r="F96" s="197">
        <v>0</v>
      </c>
      <c r="G96" s="197">
        <v>28.62</v>
      </c>
      <c r="H96" s="197">
        <v>0</v>
      </c>
      <c r="I96" s="197">
        <v>0</v>
      </c>
      <c r="J96" s="197">
        <v>36.590000000000003</v>
      </c>
      <c r="K96" s="197">
        <v>17.11</v>
      </c>
      <c r="L96" s="197">
        <v>0.22</v>
      </c>
      <c r="M96" s="197">
        <v>2.13</v>
      </c>
      <c r="N96" s="197">
        <v>0.85</v>
      </c>
      <c r="O96" s="197">
        <v>2.4500000000000002</v>
      </c>
      <c r="P96" s="197">
        <v>0.68</v>
      </c>
      <c r="Q96" s="197">
        <v>0.28999999999999998</v>
      </c>
      <c r="R96" s="197">
        <v>0.62</v>
      </c>
      <c r="S96" s="197">
        <v>0.39</v>
      </c>
      <c r="T96" s="197">
        <v>0</v>
      </c>
      <c r="U96" s="197">
        <v>1.71</v>
      </c>
      <c r="V96" s="197">
        <v>0.18</v>
      </c>
      <c r="W96" s="197">
        <v>0.62</v>
      </c>
      <c r="X96" s="197">
        <v>2.16</v>
      </c>
      <c r="Y96" s="197">
        <v>0</v>
      </c>
      <c r="Z96" s="197">
        <v>4.08</v>
      </c>
      <c r="AA96" s="197">
        <v>1.1200000000000001</v>
      </c>
      <c r="AB96" s="197">
        <v>0</v>
      </c>
      <c r="AC96" s="197">
        <v>3.99</v>
      </c>
      <c r="AD96" s="197">
        <v>12.46</v>
      </c>
      <c r="AE96" s="197">
        <v>0</v>
      </c>
      <c r="AF96" s="197">
        <v>0</v>
      </c>
      <c r="AG96" s="197">
        <v>32.07</v>
      </c>
      <c r="AH96" s="197">
        <v>0</v>
      </c>
      <c r="AI96" s="197">
        <v>14.15</v>
      </c>
      <c r="AJ96" s="197">
        <v>0</v>
      </c>
      <c r="AK96" s="197">
        <v>24.61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17.059999999999999</v>
      </c>
      <c r="E97" s="197">
        <v>0</v>
      </c>
      <c r="F97" s="197">
        <v>0</v>
      </c>
      <c r="G97" s="197">
        <v>28.62</v>
      </c>
      <c r="H97" s="197">
        <v>0</v>
      </c>
      <c r="I97" s="197">
        <v>0</v>
      </c>
      <c r="J97" s="197">
        <v>36.590000000000003</v>
      </c>
      <c r="K97" s="197">
        <v>17.11</v>
      </c>
      <c r="L97" s="197">
        <v>0.22</v>
      </c>
      <c r="M97" s="197">
        <v>2.13</v>
      </c>
      <c r="N97" s="197">
        <v>0.85</v>
      </c>
      <c r="O97" s="197">
        <v>2.4500000000000002</v>
      </c>
      <c r="P97" s="197">
        <v>0.68</v>
      </c>
      <c r="Q97" s="197">
        <v>0.28999999999999998</v>
      </c>
      <c r="R97" s="197">
        <v>0.62</v>
      </c>
      <c r="S97" s="197">
        <v>0.39</v>
      </c>
      <c r="T97" s="197">
        <v>0</v>
      </c>
      <c r="U97" s="197">
        <v>1.71</v>
      </c>
      <c r="V97" s="197">
        <v>0.18</v>
      </c>
      <c r="W97" s="197">
        <v>0.62</v>
      </c>
      <c r="X97" s="197">
        <v>2.16</v>
      </c>
      <c r="Y97" s="197">
        <v>0</v>
      </c>
      <c r="Z97" s="197">
        <v>4.08</v>
      </c>
      <c r="AA97" s="197">
        <v>1.1200000000000001</v>
      </c>
      <c r="AB97" s="197">
        <v>0</v>
      </c>
      <c r="AC97" s="197">
        <v>3.18</v>
      </c>
      <c r="AD97" s="197">
        <v>12.46</v>
      </c>
      <c r="AE97" s="197">
        <v>0</v>
      </c>
      <c r="AF97" s="197">
        <v>0</v>
      </c>
      <c r="AG97" s="197">
        <v>31.36</v>
      </c>
      <c r="AH97" s="197">
        <v>0</v>
      </c>
      <c r="AI97" s="197">
        <v>14.15</v>
      </c>
      <c r="AJ97" s="197">
        <v>0</v>
      </c>
      <c r="AK97" s="197">
        <v>24.61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17.059999999999999</v>
      </c>
      <c r="E98" s="197">
        <v>0</v>
      </c>
      <c r="F98" s="197">
        <v>0</v>
      </c>
      <c r="G98" s="197">
        <v>28.62</v>
      </c>
      <c r="H98" s="197">
        <v>0</v>
      </c>
      <c r="I98" s="197">
        <v>0</v>
      </c>
      <c r="J98" s="197">
        <v>36.590000000000003</v>
      </c>
      <c r="K98" s="197">
        <v>17.11</v>
      </c>
      <c r="L98" s="197">
        <v>0.22</v>
      </c>
      <c r="M98" s="197">
        <v>2.13</v>
      </c>
      <c r="N98" s="197">
        <v>0.85</v>
      </c>
      <c r="O98" s="197">
        <v>2.4500000000000002</v>
      </c>
      <c r="P98" s="197">
        <v>0.68</v>
      </c>
      <c r="Q98" s="197">
        <v>0.28999999999999998</v>
      </c>
      <c r="R98" s="197">
        <v>0.62</v>
      </c>
      <c r="S98" s="197">
        <v>0.39</v>
      </c>
      <c r="T98" s="197">
        <v>0</v>
      </c>
      <c r="U98" s="197">
        <v>1.71</v>
      </c>
      <c r="V98" s="197">
        <v>0.18</v>
      </c>
      <c r="W98" s="197">
        <v>0.62</v>
      </c>
      <c r="X98" s="197">
        <v>2.16</v>
      </c>
      <c r="Y98" s="197">
        <v>0</v>
      </c>
      <c r="Z98" s="197">
        <v>4.08</v>
      </c>
      <c r="AA98" s="197">
        <v>1.1200000000000001</v>
      </c>
      <c r="AB98" s="197">
        <v>0</v>
      </c>
      <c r="AC98" s="197">
        <v>3.18</v>
      </c>
      <c r="AD98" s="197">
        <v>12.46</v>
      </c>
      <c r="AE98" s="197">
        <v>0</v>
      </c>
      <c r="AF98" s="197">
        <v>0</v>
      </c>
      <c r="AG98" s="197">
        <v>31.36</v>
      </c>
      <c r="AH98" s="197">
        <v>0</v>
      </c>
      <c r="AI98" s="197">
        <v>14.15</v>
      </c>
      <c r="AJ98" s="197">
        <v>0</v>
      </c>
      <c r="AK98" s="197">
        <v>24.61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0.40150500000000028</v>
      </c>
      <c r="E99">
        <f t="shared" si="0"/>
        <v>0</v>
      </c>
      <c r="F99">
        <f t="shared" si="0"/>
        <v>0</v>
      </c>
      <c r="G99">
        <f t="shared" si="0"/>
        <v>0.67704000000000097</v>
      </c>
      <c r="H99">
        <f t="shared" si="0"/>
        <v>0</v>
      </c>
      <c r="I99">
        <f t="shared" si="0"/>
        <v>0</v>
      </c>
      <c r="J99">
        <f t="shared" si="0"/>
        <v>0.87816000000000105</v>
      </c>
      <c r="K99">
        <f t="shared" si="0"/>
        <v>1.6312049999999976</v>
      </c>
      <c r="L99">
        <f t="shared" si="0"/>
        <v>3.7649999999999968E-2</v>
      </c>
      <c r="M99">
        <f t="shared" si="0"/>
        <v>5.1119999999999936E-2</v>
      </c>
      <c r="N99">
        <f t="shared" si="0"/>
        <v>2.0399999999999988E-2</v>
      </c>
      <c r="O99">
        <f t="shared" si="0"/>
        <v>5.8799999999999908E-2</v>
      </c>
      <c r="P99">
        <f t="shared" si="0"/>
        <v>1.6319999999999998E-2</v>
      </c>
      <c r="Q99">
        <f t="shared" si="0"/>
        <v>5.7807499999999908E-2</v>
      </c>
      <c r="R99">
        <f t="shared" si="0"/>
        <v>1.4614999999999977E-2</v>
      </c>
      <c r="S99">
        <f t="shared" si="0"/>
        <v>7.8354999999999841E-2</v>
      </c>
      <c r="T99">
        <f t="shared" si="0"/>
        <v>0</v>
      </c>
      <c r="U99">
        <f t="shared" si="0"/>
        <v>3.9685000000000054E-2</v>
      </c>
      <c r="V99">
        <f t="shared" si="0"/>
        <v>5.1499999999999949E-3</v>
      </c>
      <c r="W99">
        <f t="shared" si="0"/>
        <v>3.2917500000000023E-2</v>
      </c>
      <c r="X99">
        <f t="shared" si="0"/>
        <v>5.1839999999999935E-2</v>
      </c>
      <c r="Y99">
        <f t="shared" si="0"/>
        <v>0</v>
      </c>
      <c r="Z99">
        <f t="shared" si="0"/>
        <v>9.7919999999999965E-2</v>
      </c>
      <c r="AA99">
        <f t="shared" si="0"/>
        <v>2.6880000000000032E-2</v>
      </c>
      <c r="AB99">
        <f t="shared" si="0"/>
        <v>0</v>
      </c>
      <c r="AC99">
        <f t="shared" si="0"/>
        <v>9.1590000000000144E-2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0.76030000000000075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0.50783500000000015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10.130000000000001</v>
      </c>
      <c r="E3" s="197">
        <v>0</v>
      </c>
      <c r="F3" s="197">
        <v>0</v>
      </c>
      <c r="G3" s="197">
        <v>16.55</v>
      </c>
      <c r="H3" s="197">
        <v>0</v>
      </c>
      <c r="I3" s="197">
        <v>0</v>
      </c>
      <c r="J3" s="197">
        <v>21.16</v>
      </c>
      <c r="K3" s="197">
        <v>5.51</v>
      </c>
      <c r="L3" s="197">
        <v>2.1800000000000002</v>
      </c>
      <c r="M3" s="197">
        <v>0</v>
      </c>
      <c r="N3" s="197">
        <v>0.49</v>
      </c>
      <c r="O3" s="197">
        <v>1.68</v>
      </c>
      <c r="P3" s="197">
        <v>1.71</v>
      </c>
      <c r="Q3" s="197">
        <v>0.17</v>
      </c>
      <c r="R3" s="197">
        <v>0.36</v>
      </c>
      <c r="S3" s="197">
        <v>0.22</v>
      </c>
      <c r="T3" s="197">
        <v>0</v>
      </c>
      <c r="U3" s="197">
        <v>6.4</v>
      </c>
      <c r="V3" s="197">
        <v>0.18</v>
      </c>
      <c r="W3" s="197">
        <v>0.35</v>
      </c>
      <c r="X3" s="197">
        <v>1.25</v>
      </c>
      <c r="Y3" s="197">
        <v>0</v>
      </c>
      <c r="Z3" s="197">
        <v>2.36</v>
      </c>
      <c r="AA3" s="197">
        <v>0.65</v>
      </c>
      <c r="AB3" s="197">
        <v>0</v>
      </c>
      <c r="AC3" s="197">
        <v>1.55</v>
      </c>
      <c r="AD3" s="197">
        <v>6.82</v>
      </c>
      <c r="AE3" s="197">
        <v>0</v>
      </c>
      <c r="AF3" s="197">
        <v>0</v>
      </c>
      <c r="AG3" s="197">
        <v>17.82</v>
      </c>
      <c r="AH3" s="197">
        <v>0</v>
      </c>
      <c r="AI3" s="197">
        <v>8.0399999999999991</v>
      </c>
      <c r="AJ3" s="197">
        <v>0</v>
      </c>
      <c r="AK3" s="197">
        <v>3.06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10.130000000000001</v>
      </c>
      <c r="E4" s="197">
        <v>0</v>
      </c>
      <c r="F4" s="197">
        <v>0</v>
      </c>
      <c r="G4" s="197">
        <v>16.55</v>
      </c>
      <c r="H4" s="197">
        <v>0</v>
      </c>
      <c r="I4" s="197">
        <v>0</v>
      </c>
      <c r="J4" s="197">
        <v>21.16</v>
      </c>
      <c r="K4" s="197">
        <v>5.51</v>
      </c>
      <c r="L4" s="197">
        <v>2.1800000000000002</v>
      </c>
      <c r="M4" s="197">
        <v>0</v>
      </c>
      <c r="N4" s="197">
        <v>0.49</v>
      </c>
      <c r="O4" s="197">
        <v>1.68</v>
      </c>
      <c r="P4" s="197">
        <v>1.71</v>
      </c>
      <c r="Q4" s="197">
        <v>0.17</v>
      </c>
      <c r="R4" s="197">
        <v>0.36</v>
      </c>
      <c r="S4" s="197">
        <v>0.22</v>
      </c>
      <c r="T4" s="197">
        <v>0</v>
      </c>
      <c r="U4" s="197">
        <v>6.4</v>
      </c>
      <c r="V4" s="197">
        <v>0.18</v>
      </c>
      <c r="W4" s="197">
        <v>0.35</v>
      </c>
      <c r="X4" s="197">
        <v>1.25</v>
      </c>
      <c r="Y4" s="197">
        <v>0</v>
      </c>
      <c r="Z4" s="197">
        <v>2.36</v>
      </c>
      <c r="AA4" s="197">
        <v>0.65</v>
      </c>
      <c r="AB4" s="197">
        <v>0</v>
      </c>
      <c r="AC4" s="197">
        <v>1.55</v>
      </c>
      <c r="AD4" s="197">
        <v>6.82</v>
      </c>
      <c r="AE4" s="197">
        <v>0</v>
      </c>
      <c r="AF4" s="197">
        <v>0</v>
      </c>
      <c r="AG4" s="197">
        <v>17.82</v>
      </c>
      <c r="AH4" s="197">
        <v>0</v>
      </c>
      <c r="AI4" s="197">
        <v>8.0399999999999991</v>
      </c>
      <c r="AJ4" s="197">
        <v>0</v>
      </c>
      <c r="AK4" s="197">
        <v>3.06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10.130000000000001</v>
      </c>
      <c r="E5" s="197">
        <v>0</v>
      </c>
      <c r="F5" s="197">
        <v>0</v>
      </c>
      <c r="G5" s="197">
        <v>16.55</v>
      </c>
      <c r="H5" s="197">
        <v>0</v>
      </c>
      <c r="I5" s="197">
        <v>0</v>
      </c>
      <c r="J5" s="197">
        <v>21.16</v>
      </c>
      <c r="K5" s="197">
        <v>5.51</v>
      </c>
      <c r="L5" s="197">
        <v>2.1800000000000002</v>
      </c>
      <c r="M5" s="197">
        <v>0</v>
      </c>
      <c r="N5" s="197">
        <v>0.49</v>
      </c>
      <c r="O5" s="197">
        <v>1.68</v>
      </c>
      <c r="P5" s="197">
        <v>1.71</v>
      </c>
      <c r="Q5" s="197">
        <v>0.17</v>
      </c>
      <c r="R5" s="197">
        <v>0.36</v>
      </c>
      <c r="S5" s="197">
        <v>0.22</v>
      </c>
      <c r="T5" s="197">
        <v>0</v>
      </c>
      <c r="U5" s="197">
        <v>6.4</v>
      </c>
      <c r="V5" s="197">
        <v>0.18</v>
      </c>
      <c r="W5" s="197">
        <v>0.35</v>
      </c>
      <c r="X5" s="197">
        <v>1.25</v>
      </c>
      <c r="Y5" s="197">
        <v>0</v>
      </c>
      <c r="Z5" s="197">
        <v>2.36</v>
      </c>
      <c r="AA5" s="197">
        <v>0.65</v>
      </c>
      <c r="AB5" s="197">
        <v>0</v>
      </c>
      <c r="AC5" s="197">
        <v>1.55</v>
      </c>
      <c r="AD5" s="197">
        <v>6.82</v>
      </c>
      <c r="AE5" s="197">
        <v>0</v>
      </c>
      <c r="AF5" s="197">
        <v>0</v>
      </c>
      <c r="AG5" s="197">
        <v>17.82</v>
      </c>
      <c r="AH5" s="197">
        <v>0</v>
      </c>
      <c r="AI5" s="197">
        <v>8.0399999999999991</v>
      </c>
      <c r="AJ5" s="197">
        <v>0</v>
      </c>
      <c r="AK5" s="197">
        <v>3.06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10.130000000000001</v>
      </c>
      <c r="E6" s="197">
        <v>0</v>
      </c>
      <c r="F6" s="197">
        <v>0</v>
      </c>
      <c r="G6" s="197">
        <v>16.55</v>
      </c>
      <c r="H6" s="197">
        <v>0</v>
      </c>
      <c r="I6" s="197">
        <v>0</v>
      </c>
      <c r="J6" s="197">
        <v>21.16</v>
      </c>
      <c r="K6" s="197">
        <v>5.51</v>
      </c>
      <c r="L6" s="197">
        <v>2.1800000000000002</v>
      </c>
      <c r="M6" s="197">
        <v>0</v>
      </c>
      <c r="N6" s="197">
        <v>0.49</v>
      </c>
      <c r="O6" s="197">
        <v>1.68</v>
      </c>
      <c r="P6" s="197">
        <v>1.71</v>
      </c>
      <c r="Q6" s="197">
        <v>0.17</v>
      </c>
      <c r="R6" s="197">
        <v>0.36</v>
      </c>
      <c r="S6" s="197">
        <v>0.22</v>
      </c>
      <c r="T6" s="197">
        <v>0</v>
      </c>
      <c r="U6" s="197">
        <v>6.4</v>
      </c>
      <c r="V6" s="197">
        <v>0.18</v>
      </c>
      <c r="W6" s="197">
        <v>0.35</v>
      </c>
      <c r="X6" s="197">
        <v>1.25</v>
      </c>
      <c r="Y6" s="197">
        <v>0</v>
      </c>
      <c r="Z6" s="197">
        <v>2.36</v>
      </c>
      <c r="AA6" s="197">
        <v>0.65</v>
      </c>
      <c r="AB6" s="197">
        <v>0</v>
      </c>
      <c r="AC6" s="197">
        <v>1.55</v>
      </c>
      <c r="AD6" s="197">
        <v>6.82</v>
      </c>
      <c r="AE6" s="197">
        <v>0</v>
      </c>
      <c r="AF6" s="197">
        <v>0</v>
      </c>
      <c r="AG6" s="197">
        <v>17.82</v>
      </c>
      <c r="AH6" s="197">
        <v>0</v>
      </c>
      <c r="AI6" s="197">
        <v>8.0399999999999991</v>
      </c>
      <c r="AJ6" s="197">
        <v>0</v>
      </c>
      <c r="AK6" s="197">
        <v>3.06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10.130000000000001</v>
      </c>
      <c r="E7" s="197">
        <v>0</v>
      </c>
      <c r="F7" s="197">
        <v>0</v>
      </c>
      <c r="G7" s="197">
        <v>16.55</v>
      </c>
      <c r="H7" s="197">
        <v>0</v>
      </c>
      <c r="I7" s="197">
        <v>0</v>
      </c>
      <c r="J7" s="197">
        <v>21.16</v>
      </c>
      <c r="K7" s="197">
        <v>5.51</v>
      </c>
      <c r="L7" s="197">
        <v>1.96</v>
      </c>
      <c r="M7" s="197">
        <v>0</v>
      </c>
      <c r="N7" s="197">
        <v>0.49</v>
      </c>
      <c r="O7" s="197">
        <v>1.68</v>
      </c>
      <c r="P7" s="197">
        <v>1.71</v>
      </c>
      <c r="Q7" s="197">
        <v>0.17</v>
      </c>
      <c r="R7" s="197">
        <v>0.36</v>
      </c>
      <c r="S7" s="197">
        <v>0.22</v>
      </c>
      <c r="T7" s="197">
        <v>0</v>
      </c>
      <c r="U7" s="197">
        <v>6.4</v>
      </c>
      <c r="V7" s="197">
        <v>0.18</v>
      </c>
      <c r="W7" s="197">
        <v>0.35</v>
      </c>
      <c r="X7" s="197">
        <v>1.25</v>
      </c>
      <c r="Y7" s="197">
        <v>0</v>
      </c>
      <c r="Z7" s="197">
        <v>2.36</v>
      </c>
      <c r="AA7" s="197">
        <v>0.65</v>
      </c>
      <c r="AB7" s="197">
        <v>0</v>
      </c>
      <c r="AC7" s="197">
        <v>1.55</v>
      </c>
      <c r="AD7" s="197">
        <v>6.82</v>
      </c>
      <c r="AE7" s="197">
        <v>0</v>
      </c>
      <c r="AF7" s="197">
        <v>0</v>
      </c>
      <c r="AG7" s="197">
        <v>17.82</v>
      </c>
      <c r="AH7" s="197">
        <v>0</v>
      </c>
      <c r="AI7" s="197">
        <v>8.0399999999999991</v>
      </c>
      <c r="AJ7" s="197">
        <v>0</v>
      </c>
      <c r="AK7" s="197">
        <v>3.06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10.130000000000001</v>
      </c>
      <c r="E8" s="197">
        <v>0</v>
      </c>
      <c r="F8" s="197">
        <v>0</v>
      </c>
      <c r="G8" s="197">
        <v>16.55</v>
      </c>
      <c r="H8" s="197">
        <v>0</v>
      </c>
      <c r="I8" s="197">
        <v>0</v>
      </c>
      <c r="J8" s="197">
        <v>21.16</v>
      </c>
      <c r="K8" s="197">
        <v>5.51</v>
      </c>
      <c r="L8" s="197">
        <v>1.62</v>
      </c>
      <c r="M8" s="197">
        <v>0</v>
      </c>
      <c r="N8" s="197">
        <v>0.49</v>
      </c>
      <c r="O8" s="197">
        <v>1.68</v>
      </c>
      <c r="P8" s="197">
        <v>1.71</v>
      </c>
      <c r="Q8" s="197">
        <v>0.17</v>
      </c>
      <c r="R8" s="197">
        <v>0.36</v>
      </c>
      <c r="S8" s="197">
        <v>0.22</v>
      </c>
      <c r="T8" s="197">
        <v>0</v>
      </c>
      <c r="U8" s="197">
        <v>6.4</v>
      </c>
      <c r="V8" s="197">
        <v>0.18</v>
      </c>
      <c r="W8" s="197">
        <v>0.35</v>
      </c>
      <c r="X8" s="197">
        <v>1.25</v>
      </c>
      <c r="Y8" s="197">
        <v>0</v>
      </c>
      <c r="Z8" s="197">
        <v>2.36</v>
      </c>
      <c r="AA8" s="197">
        <v>0.65</v>
      </c>
      <c r="AB8" s="197">
        <v>0</v>
      </c>
      <c r="AC8" s="197">
        <v>1.55</v>
      </c>
      <c r="AD8" s="197">
        <v>6.82</v>
      </c>
      <c r="AE8" s="197">
        <v>0</v>
      </c>
      <c r="AF8" s="197">
        <v>0</v>
      </c>
      <c r="AG8" s="197">
        <v>17.82</v>
      </c>
      <c r="AH8" s="197">
        <v>0</v>
      </c>
      <c r="AI8" s="197">
        <v>8.0399999999999991</v>
      </c>
      <c r="AJ8" s="197">
        <v>0</v>
      </c>
      <c r="AK8" s="197">
        <v>3.06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10.130000000000001</v>
      </c>
      <c r="E9" s="197">
        <v>0</v>
      </c>
      <c r="F9" s="197">
        <v>0</v>
      </c>
      <c r="G9" s="197">
        <v>16.55</v>
      </c>
      <c r="H9" s="197">
        <v>0</v>
      </c>
      <c r="I9" s="197">
        <v>0</v>
      </c>
      <c r="J9" s="197">
        <v>21.16</v>
      </c>
      <c r="K9" s="197">
        <v>5.51</v>
      </c>
      <c r="L9" s="197">
        <v>1.54</v>
      </c>
      <c r="M9" s="197">
        <v>0</v>
      </c>
      <c r="N9" s="197">
        <v>0.49</v>
      </c>
      <c r="O9" s="197">
        <v>1.68</v>
      </c>
      <c r="P9" s="197">
        <v>1.71</v>
      </c>
      <c r="Q9" s="197">
        <v>0.17</v>
      </c>
      <c r="R9" s="197">
        <v>0.36</v>
      </c>
      <c r="S9" s="197">
        <v>0.22</v>
      </c>
      <c r="T9" s="197">
        <v>0</v>
      </c>
      <c r="U9" s="197">
        <v>6.4</v>
      </c>
      <c r="V9" s="197">
        <v>0.18</v>
      </c>
      <c r="W9" s="197">
        <v>0.34</v>
      </c>
      <c r="X9" s="197">
        <v>1.25</v>
      </c>
      <c r="Y9" s="197">
        <v>0</v>
      </c>
      <c r="Z9" s="197">
        <v>2.36</v>
      </c>
      <c r="AA9" s="197">
        <v>0.65</v>
      </c>
      <c r="AB9" s="197">
        <v>0</v>
      </c>
      <c r="AC9" s="197">
        <v>-2.4500000000000002</v>
      </c>
      <c r="AD9" s="197">
        <v>6.82</v>
      </c>
      <c r="AE9" s="197">
        <v>0</v>
      </c>
      <c r="AF9" s="197">
        <v>0</v>
      </c>
      <c r="AG9" s="197">
        <v>8.59</v>
      </c>
      <c r="AH9" s="197">
        <v>0</v>
      </c>
      <c r="AI9" s="197">
        <v>8.0399999999999991</v>
      </c>
      <c r="AJ9" s="197">
        <v>0</v>
      </c>
      <c r="AK9" s="197">
        <v>3.06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10.130000000000001</v>
      </c>
      <c r="E10" s="197">
        <v>0</v>
      </c>
      <c r="F10" s="197">
        <v>0</v>
      </c>
      <c r="G10" s="197">
        <v>16.55</v>
      </c>
      <c r="H10" s="197">
        <v>0</v>
      </c>
      <c r="I10" s="197">
        <v>0</v>
      </c>
      <c r="J10" s="197">
        <v>21.16</v>
      </c>
      <c r="K10" s="197">
        <v>5.51</v>
      </c>
      <c r="L10" s="197">
        <v>1.54</v>
      </c>
      <c r="M10" s="197">
        <v>0</v>
      </c>
      <c r="N10" s="197">
        <v>0.49</v>
      </c>
      <c r="O10" s="197">
        <v>1.68</v>
      </c>
      <c r="P10" s="197">
        <v>1.71</v>
      </c>
      <c r="Q10" s="197">
        <v>0.17</v>
      </c>
      <c r="R10" s="197">
        <v>0.36</v>
      </c>
      <c r="S10" s="197">
        <v>0.22</v>
      </c>
      <c r="T10" s="197">
        <v>0</v>
      </c>
      <c r="U10" s="197">
        <v>6.4</v>
      </c>
      <c r="V10" s="197">
        <v>0.18</v>
      </c>
      <c r="W10" s="197">
        <v>0.34</v>
      </c>
      <c r="X10" s="197">
        <v>1.25</v>
      </c>
      <c r="Y10" s="197">
        <v>0</v>
      </c>
      <c r="Z10" s="197">
        <v>2.36</v>
      </c>
      <c r="AA10" s="197">
        <v>0.65</v>
      </c>
      <c r="AB10" s="197">
        <v>0</v>
      </c>
      <c r="AC10" s="197">
        <v>-2.4500000000000002</v>
      </c>
      <c r="AD10" s="197">
        <v>6.82</v>
      </c>
      <c r="AE10" s="197">
        <v>0</v>
      </c>
      <c r="AF10" s="197">
        <v>0</v>
      </c>
      <c r="AG10" s="197">
        <v>8.59</v>
      </c>
      <c r="AH10" s="197">
        <v>0</v>
      </c>
      <c r="AI10" s="197">
        <v>8.0399999999999991</v>
      </c>
      <c r="AJ10" s="197">
        <v>0</v>
      </c>
      <c r="AK10" s="197">
        <v>3.06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10.130000000000001</v>
      </c>
      <c r="E11" s="197">
        <v>0</v>
      </c>
      <c r="F11" s="197">
        <v>0</v>
      </c>
      <c r="G11" s="197">
        <v>16.55</v>
      </c>
      <c r="H11" s="197">
        <v>0</v>
      </c>
      <c r="I11" s="197">
        <v>0</v>
      </c>
      <c r="J11" s="197">
        <v>21.16</v>
      </c>
      <c r="K11" s="197">
        <v>5.51</v>
      </c>
      <c r="L11" s="197">
        <v>1.54</v>
      </c>
      <c r="M11" s="197">
        <v>0</v>
      </c>
      <c r="N11" s="197">
        <v>0.49</v>
      </c>
      <c r="O11" s="197">
        <v>1.68</v>
      </c>
      <c r="P11" s="197">
        <v>1.71</v>
      </c>
      <c r="Q11" s="197">
        <v>0.17</v>
      </c>
      <c r="R11" s="197">
        <v>0.36</v>
      </c>
      <c r="S11" s="197">
        <v>0.22</v>
      </c>
      <c r="T11" s="197">
        <v>0</v>
      </c>
      <c r="U11" s="197">
        <v>6.4</v>
      </c>
      <c r="V11" s="197">
        <v>0.18</v>
      </c>
      <c r="W11" s="197">
        <v>0.34</v>
      </c>
      <c r="X11" s="197">
        <v>1.25</v>
      </c>
      <c r="Y11" s="197">
        <v>0</v>
      </c>
      <c r="Z11" s="197">
        <v>2.36</v>
      </c>
      <c r="AA11" s="197">
        <v>0.65</v>
      </c>
      <c r="AB11" s="197">
        <v>0</v>
      </c>
      <c r="AC11" s="197">
        <v>1.55</v>
      </c>
      <c r="AD11" s="197">
        <v>6.82</v>
      </c>
      <c r="AE11" s="197">
        <v>0</v>
      </c>
      <c r="AF11" s="197">
        <v>0</v>
      </c>
      <c r="AG11" s="197">
        <v>17.82</v>
      </c>
      <c r="AH11" s="197">
        <v>0</v>
      </c>
      <c r="AI11" s="197">
        <v>8.0399999999999991</v>
      </c>
      <c r="AJ11" s="197">
        <v>0</v>
      </c>
      <c r="AK11" s="197">
        <v>3.06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10.130000000000001</v>
      </c>
      <c r="E12" s="197">
        <v>0</v>
      </c>
      <c r="F12" s="197">
        <v>0</v>
      </c>
      <c r="G12" s="197">
        <v>16.55</v>
      </c>
      <c r="H12" s="197">
        <v>0</v>
      </c>
      <c r="I12" s="197">
        <v>0</v>
      </c>
      <c r="J12" s="197">
        <v>21.16</v>
      </c>
      <c r="K12" s="197">
        <v>5.51</v>
      </c>
      <c r="L12" s="197">
        <v>1.54</v>
      </c>
      <c r="M12" s="197">
        <v>0</v>
      </c>
      <c r="N12" s="197">
        <v>0.49</v>
      </c>
      <c r="O12" s="197">
        <v>1.68</v>
      </c>
      <c r="P12" s="197">
        <v>1.71</v>
      </c>
      <c r="Q12" s="197">
        <v>0.17</v>
      </c>
      <c r="R12" s="197">
        <v>0.36</v>
      </c>
      <c r="S12" s="197">
        <v>0.22</v>
      </c>
      <c r="T12" s="197">
        <v>0</v>
      </c>
      <c r="U12" s="197">
        <v>6.4</v>
      </c>
      <c r="V12" s="197">
        <v>0.18</v>
      </c>
      <c r="W12" s="197">
        <v>0.34</v>
      </c>
      <c r="X12" s="197">
        <v>1.25</v>
      </c>
      <c r="Y12" s="197">
        <v>0</v>
      </c>
      <c r="Z12" s="197">
        <v>2.36</v>
      </c>
      <c r="AA12" s="197">
        <v>0.65</v>
      </c>
      <c r="AB12" s="197">
        <v>0</v>
      </c>
      <c r="AC12" s="197">
        <v>1.55</v>
      </c>
      <c r="AD12" s="197">
        <v>6.82</v>
      </c>
      <c r="AE12" s="197">
        <v>0</v>
      </c>
      <c r="AF12" s="197">
        <v>0</v>
      </c>
      <c r="AG12" s="197">
        <v>17.82</v>
      </c>
      <c r="AH12" s="197">
        <v>0</v>
      </c>
      <c r="AI12" s="197">
        <v>8.0399999999999991</v>
      </c>
      <c r="AJ12" s="197">
        <v>0</v>
      </c>
      <c r="AK12" s="197">
        <v>3.06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10.130000000000001</v>
      </c>
      <c r="E13" s="197">
        <v>0</v>
      </c>
      <c r="F13" s="197">
        <v>0</v>
      </c>
      <c r="G13" s="197">
        <v>16.55</v>
      </c>
      <c r="H13" s="197">
        <v>0</v>
      </c>
      <c r="I13" s="197">
        <v>0</v>
      </c>
      <c r="J13" s="197">
        <v>21.16</v>
      </c>
      <c r="K13" s="197">
        <v>5.51</v>
      </c>
      <c r="L13" s="197">
        <v>1.54</v>
      </c>
      <c r="M13" s="197">
        <v>0</v>
      </c>
      <c r="N13" s="197">
        <v>0.49</v>
      </c>
      <c r="O13" s="197">
        <v>1.68</v>
      </c>
      <c r="P13" s="197">
        <v>1.71</v>
      </c>
      <c r="Q13" s="197">
        <v>0.17</v>
      </c>
      <c r="R13" s="197">
        <v>0.36</v>
      </c>
      <c r="S13" s="197">
        <v>0.22</v>
      </c>
      <c r="T13" s="197">
        <v>0</v>
      </c>
      <c r="U13" s="197">
        <v>6.4</v>
      </c>
      <c r="V13" s="197">
        <v>0.18</v>
      </c>
      <c r="W13" s="197">
        <v>0.34</v>
      </c>
      <c r="X13" s="197">
        <v>1.25</v>
      </c>
      <c r="Y13" s="197">
        <v>0</v>
      </c>
      <c r="Z13" s="197">
        <v>2.36</v>
      </c>
      <c r="AA13" s="197">
        <v>0.65</v>
      </c>
      <c r="AB13" s="197">
        <v>0</v>
      </c>
      <c r="AC13" s="197">
        <v>1.55</v>
      </c>
      <c r="AD13" s="197">
        <v>6.82</v>
      </c>
      <c r="AE13" s="197">
        <v>0</v>
      </c>
      <c r="AF13" s="197">
        <v>0</v>
      </c>
      <c r="AG13" s="197">
        <v>17.82</v>
      </c>
      <c r="AH13" s="197">
        <v>0</v>
      </c>
      <c r="AI13" s="197">
        <v>8.0399999999999991</v>
      </c>
      <c r="AJ13" s="197">
        <v>0</v>
      </c>
      <c r="AK13" s="197">
        <v>3.06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10.130000000000001</v>
      </c>
      <c r="E14" s="197">
        <v>0</v>
      </c>
      <c r="F14" s="197">
        <v>0</v>
      </c>
      <c r="G14" s="197">
        <v>16.55</v>
      </c>
      <c r="H14" s="197">
        <v>0</v>
      </c>
      <c r="I14" s="197">
        <v>0</v>
      </c>
      <c r="J14" s="197">
        <v>21.16</v>
      </c>
      <c r="K14" s="197">
        <v>5.51</v>
      </c>
      <c r="L14" s="197">
        <v>1.54</v>
      </c>
      <c r="M14" s="197">
        <v>0</v>
      </c>
      <c r="N14" s="197">
        <v>0.49</v>
      </c>
      <c r="O14" s="197">
        <v>1.68</v>
      </c>
      <c r="P14" s="197">
        <v>1.71</v>
      </c>
      <c r="Q14" s="197">
        <v>0.17</v>
      </c>
      <c r="R14" s="197">
        <v>0.36</v>
      </c>
      <c r="S14" s="197">
        <v>0.22</v>
      </c>
      <c r="T14" s="197">
        <v>0</v>
      </c>
      <c r="U14" s="197">
        <v>6.4</v>
      </c>
      <c r="V14" s="197">
        <v>0.18</v>
      </c>
      <c r="W14" s="197">
        <v>0.34</v>
      </c>
      <c r="X14" s="197">
        <v>1.25</v>
      </c>
      <c r="Y14" s="197">
        <v>0</v>
      </c>
      <c r="Z14" s="197">
        <v>2.36</v>
      </c>
      <c r="AA14" s="197">
        <v>0.65</v>
      </c>
      <c r="AB14" s="197">
        <v>0</v>
      </c>
      <c r="AC14" s="197">
        <v>1.55</v>
      </c>
      <c r="AD14" s="197">
        <v>6.82</v>
      </c>
      <c r="AE14" s="197">
        <v>0</v>
      </c>
      <c r="AF14" s="197">
        <v>0</v>
      </c>
      <c r="AG14" s="197">
        <v>17.82</v>
      </c>
      <c r="AH14" s="197">
        <v>0</v>
      </c>
      <c r="AI14" s="197">
        <v>8.0399999999999991</v>
      </c>
      <c r="AJ14" s="197">
        <v>0</v>
      </c>
      <c r="AK14" s="197">
        <v>3.06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10.130000000000001</v>
      </c>
      <c r="E15" s="197">
        <v>0</v>
      </c>
      <c r="F15" s="197">
        <v>0</v>
      </c>
      <c r="G15" s="197">
        <v>16.55</v>
      </c>
      <c r="H15" s="197">
        <v>0</v>
      </c>
      <c r="I15" s="197">
        <v>0</v>
      </c>
      <c r="J15" s="197">
        <v>21.16</v>
      </c>
      <c r="K15" s="197">
        <v>5.51</v>
      </c>
      <c r="L15" s="197">
        <v>1.54</v>
      </c>
      <c r="M15" s="197">
        <v>0</v>
      </c>
      <c r="N15" s="197">
        <v>0.49</v>
      </c>
      <c r="O15" s="197">
        <v>1.68</v>
      </c>
      <c r="P15" s="197">
        <v>1.71</v>
      </c>
      <c r="Q15" s="197">
        <v>0.17</v>
      </c>
      <c r="R15" s="197">
        <v>0.36</v>
      </c>
      <c r="S15" s="197">
        <v>0.22</v>
      </c>
      <c r="T15" s="197">
        <v>0</v>
      </c>
      <c r="U15" s="197">
        <v>6.4</v>
      </c>
      <c r="V15" s="197">
        <v>0.18</v>
      </c>
      <c r="W15" s="197">
        <v>0.31</v>
      </c>
      <c r="X15" s="197">
        <v>1.25</v>
      </c>
      <c r="Y15" s="197">
        <v>0</v>
      </c>
      <c r="Z15" s="197">
        <v>2.36</v>
      </c>
      <c r="AA15" s="197">
        <v>0.65</v>
      </c>
      <c r="AB15" s="197">
        <v>0</v>
      </c>
      <c r="AC15" s="197">
        <v>1.55</v>
      </c>
      <c r="AD15" s="197">
        <v>6.82</v>
      </c>
      <c r="AE15" s="197">
        <v>0</v>
      </c>
      <c r="AF15" s="197">
        <v>0</v>
      </c>
      <c r="AG15" s="197">
        <v>17.82</v>
      </c>
      <c r="AH15" s="197">
        <v>0</v>
      </c>
      <c r="AI15" s="197">
        <v>8.0399999999999991</v>
      </c>
      <c r="AJ15" s="197">
        <v>0</v>
      </c>
      <c r="AK15" s="197">
        <v>11.93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10.130000000000001</v>
      </c>
      <c r="E16" s="197">
        <v>0</v>
      </c>
      <c r="F16" s="197">
        <v>0</v>
      </c>
      <c r="G16" s="197">
        <v>16.55</v>
      </c>
      <c r="H16" s="197">
        <v>0</v>
      </c>
      <c r="I16" s="197">
        <v>0</v>
      </c>
      <c r="J16" s="197">
        <v>21.16</v>
      </c>
      <c r="K16" s="197">
        <v>5.51</v>
      </c>
      <c r="L16" s="197">
        <v>1.54</v>
      </c>
      <c r="M16" s="197">
        <v>0</v>
      </c>
      <c r="N16" s="197">
        <v>0.49</v>
      </c>
      <c r="O16" s="197">
        <v>1.68</v>
      </c>
      <c r="P16" s="197">
        <v>1.71</v>
      </c>
      <c r="Q16" s="197">
        <v>0.17</v>
      </c>
      <c r="R16" s="197">
        <v>0.36</v>
      </c>
      <c r="S16" s="197">
        <v>0.22</v>
      </c>
      <c r="T16" s="197">
        <v>0</v>
      </c>
      <c r="U16" s="197">
        <v>6.4</v>
      </c>
      <c r="V16" s="197">
        <v>0.18</v>
      </c>
      <c r="W16" s="197">
        <v>0.31</v>
      </c>
      <c r="X16" s="197">
        <v>1.25</v>
      </c>
      <c r="Y16" s="197">
        <v>0</v>
      </c>
      <c r="Z16" s="197">
        <v>2.36</v>
      </c>
      <c r="AA16" s="197">
        <v>0.65</v>
      </c>
      <c r="AB16" s="197">
        <v>0</v>
      </c>
      <c r="AC16" s="197">
        <v>1.55</v>
      </c>
      <c r="AD16" s="197">
        <v>6.82</v>
      </c>
      <c r="AE16" s="197">
        <v>0</v>
      </c>
      <c r="AF16" s="197">
        <v>0</v>
      </c>
      <c r="AG16" s="197">
        <v>17.82</v>
      </c>
      <c r="AH16" s="197">
        <v>0</v>
      </c>
      <c r="AI16" s="197">
        <v>8.0399999999999991</v>
      </c>
      <c r="AJ16" s="197">
        <v>0</v>
      </c>
      <c r="AK16" s="197">
        <v>11.93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10.130000000000001</v>
      </c>
      <c r="E17" s="197">
        <v>0</v>
      </c>
      <c r="F17" s="197">
        <v>0</v>
      </c>
      <c r="G17" s="197">
        <v>16.55</v>
      </c>
      <c r="H17" s="197">
        <v>0</v>
      </c>
      <c r="I17" s="197">
        <v>0</v>
      </c>
      <c r="J17" s="197">
        <v>21.16</v>
      </c>
      <c r="K17" s="197">
        <v>5.51</v>
      </c>
      <c r="L17" s="197">
        <v>1.54</v>
      </c>
      <c r="M17" s="197">
        <v>0</v>
      </c>
      <c r="N17" s="197">
        <v>0.49</v>
      </c>
      <c r="O17" s="197">
        <v>1.68</v>
      </c>
      <c r="P17" s="197">
        <v>1.71</v>
      </c>
      <c r="Q17" s="197">
        <v>0.17</v>
      </c>
      <c r="R17" s="197">
        <v>0.36</v>
      </c>
      <c r="S17" s="197">
        <v>0.22</v>
      </c>
      <c r="T17" s="197">
        <v>0</v>
      </c>
      <c r="U17" s="197">
        <v>6.4</v>
      </c>
      <c r="V17" s="197">
        <v>0.18</v>
      </c>
      <c r="W17" s="197">
        <v>0.31</v>
      </c>
      <c r="X17" s="197">
        <v>1.25</v>
      </c>
      <c r="Y17" s="197">
        <v>0</v>
      </c>
      <c r="Z17" s="197">
        <v>2.36</v>
      </c>
      <c r="AA17" s="197">
        <v>0.65</v>
      </c>
      <c r="AB17" s="197">
        <v>0</v>
      </c>
      <c r="AC17" s="197">
        <v>1.55</v>
      </c>
      <c r="AD17" s="197">
        <v>6.82</v>
      </c>
      <c r="AE17" s="197">
        <v>0</v>
      </c>
      <c r="AF17" s="197">
        <v>0</v>
      </c>
      <c r="AG17" s="197">
        <v>17.82</v>
      </c>
      <c r="AH17" s="197">
        <v>0</v>
      </c>
      <c r="AI17" s="197">
        <v>8.0399999999999991</v>
      </c>
      <c r="AJ17" s="197">
        <v>0</v>
      </c>
      <c r="AK17" s="197">
        <v>11.93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10.130000000000001</v>
      </c>
      <c r="E18" s="197">
        <v>0</v>
      </c>
      <c r="F18" s="197">
        <v>0</v>
      </c>
      <c r="G18" s="197">
        <v>16.55</v>
      </c>
      <c r="H18" s="197">
        <v>0</v>
      </c>
      <c r="I18" s="197">
        <v>0</v>
      </c>
      <c r="J18" s="197">
        <v>21.16</v>
      </c>
      <c r="K18" s="197">
        <v>5.51</v>
      </c>
      <c r="L18" s="197">
        <v>1.54</v>
      </c>
      <c r="M18" s="197">
        <v>0</v>
      </c>
      <c r="N18" s="197">
        <v>0.49</v>
      </c>
      <c r="O18" s="197">
        <v>1.68</v>
      </c>
      <c r="P18" s="197">
        <v>1.71</v>
      </c>
      <c r="Q18" s="197">
        <v>3.15</v>
      </c>
      <c r="R18" s="197">
        <v>0.36</v>
      </c>
      <c r="S18" s="197">
        <v>3.8</v>
      </c>
      <c r="T18" s="197">
        <v>0</v>
      </c>
      <c r="U18" s="197">
        <v>6.4</v>
      </c>
      <c r="V18" s="197">
        <v>0.18</v>
      </c>
      <c r="W18" s="197">
        <v>0.31</v>
      </c>
      <c r="X18" s="197">
        <v>1.25</v>
      </c>
      <c r="Y18" s="197">
        <v>0</v>
      </c>
      <c r="Z18" s="197">
        <v>2.36</v>
      </c>
      <c r="AA18" s="197">
        <v>0.65</v>
      </c>
      <c r="AB18" s="197">
        <v>0</v>
      </c>
      <c r="AC18" s="197">
        <v>1.55</v>
      </c>
      <c r="AD18" s="197">
        <v>6.82</v>
      </c>
      <c r="AE18" s="197">
        <v>0</v>
      </c>
      <c r="AF18" s="197">
        <v>0</v>
      </c>
      <c r="AG18" s="197">
        <v>17.82</v>
      </c>
      <c r="AH18" s="197">
        <v>0</v>
      </c>
      <c r="AI18" s="197">
        <v>8.0399999999999991</v>
      </c>
      <c r="AJ18" s="197">
        <v>0</v>
      </c>
      <c r="AK18" s="197">
        <v>11.93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10.130000000000001</v>
      </c>
      <c r="E19" s="197">
        <v>0</v>
      </c>
      <c r="F19" s="197">
        <v>0</v>
      </c>
      <c r="G19" s="197">
        <v>16.55</v>
      </c>
      <c r="H19" s="197">
        <v>0</v>
      </c>
      <c r="I19" s="197">
        <v>0</v>
      </c>
      <c r="J19" s="197">
        <v>21.16</v>
      </c>
      <c r="K19" s="197">
        <v>86.07</v>
      </c>
      <c r="L19" s="197">
        <v>14.13</v>
      </c>
      <c r="M19" s="197">
        <v>0</v>
      </c>
      <c r="N19" s="197">
        <v>0.49</v>
      </c>
      <c r="O19" s="197">
        <v>1.68</v>
      </c>
      <c r="P19" s="197">
        <v>1.71</v>
      </c>
      <c r="Q19" s="197">
        <v>3.15</v>
      </c>
      <c r="R19" s="197">
        <v>0.36</v>
      </c>
      <c r="S19" s="197">
        <v>3.8</v>
      </c>
      <c r="T19" s="197">
        <v>0</v>
      </c>
      <c r="U19" s="197">
        <v>6.4</v>
      </c>
      <c r="V19" s="197">
        <v>0.18</v>
      </c>
      <c r="W19" s="197">
        <v>0.31</v>
      </c>
      <c r="X19" s="197">
        <v>1.25</v>
      </c>
      <c r="Y19" s="197">
        <v>0</v>
      </c>
      <c r="Z19" s="197">
        <v>2.36</v>
      </c>
      <c r="AA19" s="197">
        <v>0.65</v>
      </c>
      <c r="AB19" s="197">
        <v>0</v>
      </c>
      <c r="AC19" s="197">
        <v>1.55</v>
      </c>
      <c r="AD19" s="197">
        <v>6.82</v>
      </c>
      <c r="AE19" s="197">
        <v>0</v>
      </c>
      <c r="AF19" s="197">
        <v>0</v>
      </c>
      <c r="AG19" s="197">
        <v>17.82</v>
      </c>
      <c r="AH19" s="197">
        <v>0</v>
      </c>
      <c r="AI19" s="197">
        <v>8.0399999999999991</v>
      </c>
      <c r="AJ19" s="197">
        <v>0</v>
      </c>
      <c r="AK19" s="197">
        <v>9.07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10.130000000000001</v>
      </c>
      <c r="E20" s="197">
        <v>0</v>
      </c>
      <c r="F20" s="197">
        <v>0</v>
      </c>
      <c r="G20" s="197">
        <v>16.55</v>
      </c>
      <c r="H20" s="197">
        <v>0</v>
      </c>
      <c r="I20" s="197">
        <v>0</v>
      </c>
      <c r="J20" s="197">
        <v>21.16</v>
      </c>
      <c r="K20" s="197">
        <v>22.39</v>
      </c>
      <c r="L20" s="197">
        <v>1.26</v>
      </c>
      <c r="M20" s="197">
        <v>0</v>
      </c>
      <c r="N20" s="197">
        <v>0.49</v>
      </c>
      <c r="O20" s="197">
        <v>1.68</v>
      </c>
      <c r="P20" s="197">
        <v>1.71</v>
      </c>
      <c r="Q20" s="197">
        <v>3.15</v>
      </c>
      <c r="R20" s="197">
        <v>0.36</v>
      </c>
      <c r="S20" s="197">
        <v>3.8</v>
      </c>
      <c r="T20" s="197">
        <v>0</v>
      </c>
      <c r="U20" s="197">
        <v>6.4</v>
      </c>
      <c r="V20" s="197">
        <v>0.18</v>
      </c>
      <c r="W20" s="197">
        <v>0.31</v>
      </c>
      <c r="X20" s="197">
        <v>1.25</v>
      </c>
      <c r="Y20" s="197">
        <v>0</v>
      </c>
      <c r="Z20" s="197">
        <v>2.36</v>
      </c>
      <c r="AA20" s="197">
        <v>0.65</v>
      </c>
      <c r="AB20" s="197">
        <v>0</v>
      </c>
      <c r="AC20" s="197">
        <v>1.55</v>
      </c>
      <c r="AD20" s="197">
        <v>6.82</v>
      </c>
      <c r="AE20" s="197">
        <v>0</v>
      </c>
      <c r="AF20" s="197">
        <v>0</v>
      </c>
      <c r="AG20" s="197">
        <v>17.82</v>
      </c>
      <c r="AH20" s="197">
        <v>0</v>
      </c>
      <c r="AI20" s="197">
        <v>8.0399999999999991</v>
      </c>
      <c r="AJ20" s="197">
        <v>0</v>
      </c>
      <c r="AK20" s="197">
        <v>9.07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10.130000000000001</v>
      </c>
      <c r="E21" s="197">
        <v>0</v>
      </c>
      <c r="F21" s="197">
        <v>0</v>
      </c>
      <c r="G21" s="197">
        <v>16.55</v>
      </c>
      <c r="H21" s="197">
        <v>0</v>
      </c>
      <c r="I21" s="197">
        <v>0</v>
      </c>
      <c r="J21" s="197">
        <v>21.16</v>
      </c>
      <c r="K21" s="197">
        <v>5.51</v>
      </c>
      <c r="L21" s="197">
        <v>0</v>
      </c>
      <c r="M21" s="197">
        <v>0</v>
      </c>
      <c r="N21" s="197">
        <v>0.49</v>
      </c>
      <c r="O21" s="197">
        <v>1.68</v>
      </c>
      <c r="P21" s="197">
        <v>1.71</v>
      </c>
      <c r="Q21" s="197">
        <v>3.15</v>
      </c>
      <c r="R21" s="197">
        <v>0.36</v>
      </c>
      <c r="S21" s="197">
        <v>3.8</v>
      </c>
      <c r="T21" s="197">
        <v>0</v>
      </c>
      <c r="U21" s="197">
        <v>6.4</v>
      </c>
      <c r="V21" s="197">
        <v>0.18</v>
      </c>
      <c r="W21" s="197">
        <v>1.24</v>
      </c>
      <c r="X21" s="197">
        <v>1.25</v>
      </c>
      <c r="Y21" s="197">
        <v>0</v>
      </c>
      <c r="Z21" s="197">
        <v>2.36</v>
      </c>
      <c r="AA21" s="197">
        <v>0.65</v>
      </c>
      <c r="AB21" s="197">
        <v>0</v>
      </c>
      <c r="AC21" s="197">
        <v>1.45</v>
      </c>
      <c r="AD21" s="197">
        <v>6.82</v>
      </c>
      <c r="AE21" s="197">
        <v>0</v>
      </c>
      <c r="AF21" s="197">
        <v>0</v>
      </c>
      <c r="AG21" s="197">
        <v>17.29</v>
      </c>
      <c r="AH21" s="197">
        <v>0</v>
      </c>
      <c r="AI21" s="197">
        <v>8.0399999999999991</v>
      </c>
      <c r="AJ21" s="197">
        <v>0</v>
      </c>
      <c r="AK21" s="197">
        <v>9.07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10.130000000000001</v>
      </c>
      <c r="E22" s="197">
        <v>0</v>
      </c>
      <c r="F22" s="197">
        <v>0</v>
      </c>
      <c r="G22" s="197">
        <v>16.55</v>
      </c>
      <c r="H22" s="197">
        <v>0</v>
      </c>
      <c r="I22" s="197">
        <v>0</v>
      </c>
      <c r="J22" s="197">
        <v>21.16</v>
      </c>
      <c r="K22" s="197">
        <v>5.51</v>
      </c>
      <c r="L22" s="197">
        <v>0</v>
      </c>
      <c r="M22" s="197">
        <v>0</v>
      </c>
      <c r="N22" s="197">
        <v>0.49</v>
      </c>
      <c r="O22" s="197">
        <v>1.68</v>
      </c>
      <c r="P22" s="197">
        <v>1.71</v>
      </c>
      <c r="Q22" s="197">
        <v>3.15</v>
      </c>
      <c r="R22" s="197">
        <v>0.36</v>
      </c>
      <c r="S22" s="197">
        <v>3.8</v>
      </c>
      <c r="T22" s="197">
        <v>0</v>
      </c>
      <c r="U22" s="197">
        <v>6.4</v>
      </c>
      <c r="V22" s="197">
        <v>0.18</v>
      </c>
      <c r="W22" s="197">
        <v>1.24</v>
      </c>
      <c r="X22" s="197">
        <v>1.25</v>
      </c>
      <c r="Y22" s="197">
        <v>0</v>
      </c>
      <c r="Z22" s="197">
        <v>2.36</v>
      </c>
      <c r="AA22" s="197">
        <v>0.65</v>
      </c>
      <c r="AB22" s="197">
        <v>0</v>
      </c>
      <c r="AC22" s="197">
        <v>1.45</v>
      </c>
      <c r="AD22" s="197">
        <v>6.82</v>
      </c>
      <c r="AE22" s="197">
        <v>0</v>
      </c>
      <c r="AF22" s="197">
        <v>0</v>
      </c>
      <c r="AG22" s="197">
        <v>17.29</v>
      </c>
      <c r="AH22" s="197">
        <v>0</v>
      </c>
      <c r="AI22" s="197">
        <v>8.0399999999999991</v>
      </c>
      <c r="AJ22" s="197">
        <v>0</v>
      </c>
      <c r="AK22" s="197">
        <v>9.07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10.130000000000001</v>
      </c>
      <c r="E23" s="197">
        <v>0</v>
      </c>
      <c r="F23" s="197">
        <v>0</v>
      </c>
      <c r="G23" s="197">
        <v>16.55</v>
      </c>
      <c r="H23" s="197">
        <v>0</v>
      </c>
      <c r="I23" s="197">
        <v>0</v>
      </c>
      <c r="J23" s="197">
        <v>21.16</v>
      </c>
      <c r="K23" s="197">
        <v>5.51</v>
      </c>
      <c r="L23" s="197">
        <v>0.56000000000000005</v>
      </c>
      <c r="M23" s="197">
        <v>0</v>
      </c>
      <c r="N23" s="197">
        <v>0.49</v>
      </c>
      <c r="O23" s="197">
        <v>1.68</v>
      </c>
      <c r="P23" s="197">
        <v>1.71</v>
      </c>
      <c r="Q23" s="197">
        <v>3.15</v>
      </c>
      <c r="R23" s="197">
        <v>0.36</v>
      </c>
      <c r="S23" s="197">
        <v>3.8</v>
      </c>
      <c r="T23" s="197">
        <v>0</v>
      </c>
      <c r="U23" s="197">
        <v>6.4</v>
      </c>
      <c r="V23" s="197">
        <v>0.18</v>
      </c>
      <c r="W23" s="197">
        <v>1.55</v>
      </c>
      <c r="X23" s="197">
        <v>1.25</v>
      </c>
      <c r="Y23" s="197">
        <v>0</v>
      </c>
      <c r="Z23" s="197">
        <v>2.36</v>
      </c>
      <c r="AA23" s="197">
        <v>0.65</v>
      </c>
      <c r="AB23" s="197">
        <v>0</v>
      </c>
      <c r="AC23" s="197">
        <v>1.45</v>
      </c>
      <c r="AD23" s="197">
        <v>6.82</v>
      </c>
      <c r="AE23" s="197">
        <v>0</v>
      </c>
      <c r="AF23" s="197">
        <v>0</v>
      </c>
      <c r="AG23" s="197">
        <v>17.29</v>
      </c>
      <c r="AH23" s="197">
        <v>0</v>
      </c>
      <c r="AI23" s="197">
        <v>8.0399999999999991</v>
      </c>
      <c r="AJ23" s="197">
        <v>0</v>
      </c>
      <c r="AK23" s="197">
        <v>11.93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10.130000000000001</v>
      </c>
      <c r="E24" s="197">
        <v>0</v>
      </c>
      <c r="F24" s="197">
        <v>0</v>
      </c>
      <c r="G24" s="197">
        <v>16.55</v>
      </c>
      <c r="H24" s="197">
        <v>0</v>
      </c>
      <c r="I24" s="197">
        <v>0</v>
      </c>
      <c r="J24" s="197">
        <v>21.16</v>
      </c>
      <c r="K24" s="197">
        <v>5.51</v>
      </c>
      <c r="L24" s="197">
        <v>1.54</v>
      </c>
      <c r="M24" s="197">
        <v>0</v>
      </c>
      <c r="N24" s="197">
        <v>0.49</v>
      </c>
      <c r="O24" s="197">
        <v>1.68</v>
      </c>
      <c r="P24" s="197">
        <v>1.71</v>
      </c>
      <c r="Q24" s="197">
        <v>3.15</v>
      </c>
      <c r="R24" s="197">
        <v>0.46</v>
      </c>
      <c r="S24" s="197">
        <v>3.8</v>
      </c>
      <c r="T24" s="197">
        <v>0</v>
      </c>
      <c r="U24" s="197">
        <v>6.4</v>
      </c>
      <c r="V24" s="197">
        <v>0.18</v>
      </c>
      <c r="W24" s="197">
        <v>1.55</v>
      </c>
      <c r="X24" s="197">
        <v>1.25</v>
      </c>
      <c r="Y24" s="197">
        <v>0</v>
      </c>
      <c r="Z24" s="197">
        <v>2.36</v>
      </c>
      <c r="AA24" s="197">
        <v>0.65</v>
      </c>
      <c r="AB24" s="197">
        <v>0</v>
      </c>
      <c r="AC24" s="197">
        <v>1.45</v>
      </c>
      <c r="AD24" s="197">
        <v>6.82</v>
      </c>
      <c r="AE24" s="197">
        <v>0</v>
      </c>
      <c r="AF24" s="197">
        <v>0</v>
      </c>
      <c r="AG24" s="197">
        <v>17.29</v>
      </c>
      <c r="AH24" s="197">
        <v>0</v>
      </c>
      <c r="AI24" s="197">
        <v>8.0399999999999991</v>
      </c>
      <c r="AJ24" s="197">
        <v>0</v>
      </c>
      <c r="AK24" s="197">
        <v>11.93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10.130000000000001</v>
      </c>
      <c r="E25" s="197">
        <v>0</v>
      </c>
      <c r="F25" s="197">
        <v>0</v>
      </c>
      <c r="G25" s="197">
        <v>16.55</v>
      </c>
      <c r="H25" s="197">
        <v>0</v>
      </c>
      <c r="I25" s="197">
        <v>0</v>
      </c>
      <c r="J25" s="197">
        <v>21.16</v>
      </c>
      <c r="K25" s="197">
        <v>5.51</v>
      </c>
      <c r="L25" s="197">
        <v>1.54</v>
      </c>
      <c r="M25" s="197">
        <v>0</v>
      </c>
      <c r="N25" s="197">
        <v>0.49</v>
      </c>
      <c r="O25" s="197">
        <v>1.68</v>
      </c>
      <c r="P25" s="197">
        <v>1.71</v>
      </c>
      <c r="Q25" s="197">
        <v>0.18</v>
      </c>
      <c r="R25" s="197">
        <v>0.36</v>
      </c>
      <c r="S25" s="197">
        <v>0.22</v>
      </c>
      <c r="T25" s="197">
        <v>0</v>
      </c>
      <c r="U25" s="197">
        <v>12.9</v>
      </c>
      <c r="V25" s="197">
        <v>0.18</v>
      </c>
      <c r="W25" s="197">
        <v>2.0099999999999998</v>
      </c>
      <c r="X25" s="197">
        <v>1.25</v>
      </c>
      <c r="Y25" s="197">
        <v>0</v>
      </c>
      <c r="Z25" s="197">
        <v>2.36</v>
      </c>
      <c r="AA25" s="197">
        <v>0.65</v>
      </c>
      <c r="AB25" s="197">
        <v>0</v>
      </c>
      <c r="AC25" s="197">
        <v>1.45</v>
      </c>
      <c r="AD25" s="197">
        <v>6.82</v>
      </c>
      <c r="AE25" s="197">
        <v>0</v>
      </c>
      <c r="AF25" s="197">
        <v>0</v>
      </c>
      <c r="AG25" s="197">
        <v>17.29</v>
      </c>
      <c r="AH25" s="197">
        <v>0</v>
      </c>
      <c r="AI25" s="197">
        <v>8.0399999999999991</v>
      </c>
      <c r="AJ25" s="197">
        <v>0</v>
      </c>
      <c r="AK25" s="197">
        <v>3.06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10.130000000000001</v>
      </c>
      <c r="E26" s="197">
        <v>0</v>
      </c>
      <c r="F26" s="197">
        <v>0</v>
      </c>
      <c r="G26" s="197">
        <v>16.55</v>
      </c>
      <c r="H26" s="197">
        <v>0</v>
      </c>
      <c r="I26" s="197">
        <v>0</v>
      </c>
      <c r="J26" s="197">
        <v>21.16</v>
      </c>
      <c r="K26" s="197">
        <v>5.51</v>
      </c>
      <c r="L26" s="197">
        <v>1.54</v>
      </c>
      <c r="M26" s="197">
        <v>0</v>
      </c>
      <c r="N26" s="197">
        <v>0.49</v>
      </c>
      <c r="O26" s="197">
        <v>1.68</v>
      </c>
      <c r="P26" s="197">
        <v>1.71</v>
      </c>
      <c r="Q26" s="197">
        <v>0.17</v>
      </c>
      <c r="R26" s="197">
        <v>0.36</v>
      </c>
      <c r="S26" s="197">
        <v>0.22</v>
      </c>
      <c r="T26" s="197">
        <v>0</v>
      </c>
      <c r="U26" s="197">
        <v>9.01</v>
      </c>
      <c r="V26" s="197">
        <v>0.18</v>
      </c>
      <c r="W26" s="197">
        <v>2.0099999999999998</v>
      </c>
      <c r="X26" s="197">
        <v>1.25</v>
      </c>
      <c r="Y26" s="197">
        <v>0</v>
      </c>
      <c r="Z26" s="197">
        <v>2.36</v>
      </c>
      <c r="AA26" s="197">
        <v>0.65</v>
      </c>
      <c r="AB26" s="197">
        <v>0</v>
      </c>
      <c r="AC26" s="197">
        <v>1.45</v>
      </c>
      <c r="AD26" s="197">
        <v>6.82</v>
      </c>
      <c r="AE26" s="197">
        <v>0</v>
      </c>
      <c r="AF26" s="197">
        <v>0</v>
      </c>
      <c r="AG26" s="197">
        <v>17.29</v>
      </c>
      <c r="AH26" s="197">
        <v>0</v>
      </c>
      <c r="AI26" s="197">
        <v>8.0399999999999991</v>
      </c>
      <c r="AJ26" s="197">
        <v>0</v>
      </c>
      <c r="AK26" s="197">
        <v>3.06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10.130000000000001</v>
      </c>
      <c r="E27" s="197">
        <v>0</v>
      </c>
      <c r="F27" s="197">
        <v>0</v>
      </c>
      <c r="G27" s="197">
        <v>16.41</v>
      </c>
      <c r="H27" s="197">
        <v>0</v>
      </c>
      <c r="I27" s="197">
        <v>0</v>
      </c>
      <c r="J27" s="197">
        <v>21.16</v>
      </c>
      <c r="K27" s="197">
        <v>5.51</v>
      </c>
      <c r="L27" s="197">
        <v>1.54</v>
      </c>
      <c r="M27" s="197">
        <v>0</v>
      </c>
      <c r="N27" s="197">
        <v>0.49</v>
      </c>
      <c r="O27" s="197">
        <v>1.68</v>
      </c>
      <c r="P27" s="197">
        <v>1.71</v>
      </c>
      <c r="Q27" s="197">
        <v>0.17</v>
      </c>
      <c r="R27" s="197">
        <v>0.36</v>
      </c>
      <c r="S27" s="197">
        <v>0.22</v>
      </c>
      <c r="T27" s="197">
        <v>0</v>
      </c>
      <c r="U27" s="197">
        <v>7.71</v>
      </c>
      <c r="V27" s="197">
        <v>0.18</v>
      </c>
      <c r="W27" s="197">
        <v>2.31</v>
      </c>
      <c r="X27" s="197">
        <v>1.25</v>
      </c>
      <c r="Y27" s="197">
        <v>0</v>
      </c>
      <c r="Z27" s="197">
        <v>2.36</v>
      </c>
      <c r="AA27" s="197">
        <v>0.65</v>
      </c>
      <c r="AB27" s="197">
        <v>0</v>
      </c>
      <c r="AC27" s="197">
        <v>1.45</v>
      </c>
      <c r="AD27" s="197">
        <v>6.82</v>
      </c>
      <c r="AE27" s="197">
        <v>0</v>
      </c>
      <c r="AF27" s="197">
        <v>0</v>
      </c>
      <c r="AG27" s="197">
        <v>17.29</v>
      </c>
      <c r="AH27" s="197">
        <v>0</v>
      </c>
      <c r="AI27" s="197">
        <v>8.0399999999999991</v>
      </c>
      <c r="AJ27" s="197">
        <v>0</v>
      </c>
      <c r="AK27" s="197">
        <v>3.06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10.130000000000001</v>
      </c>
      <c r="E28" s="197">
        <v>0</v>
      </c>
      <c r="F28" s="197">
        <v>0</v>
      </c>
      <c r="G28" s="197">
        <v>16.41</v>
      </c>
      <c r="H28" s="197">
        <v>0</v>
      </c>
      <c r="I28" s="197">
        <v>0</v>
      </c>
      <c r="J28" s="197">
        <v>21.16</v>
      </c>
      <c r="K28" s="197">
        <v>5.51</v>
      </c>
      <c r="L28" s="197">
        <v>1.54</v>
      </c>
      <c r="M28" s="197">
        <v>0</v>
      </c>
      <c r="N28" s="197">
        <v>0.49</v>
      </c>
      <c r="O28" s="197">
        <v>1.68</v>
      </c>
      <c r="P28" s="197">
        <v>1.71</v>
      </c>
      <c r="Q28" s="197">
        <v>0.17</v>
      </c>
      <c r="R28" s="197">
        <v>0.36</v>
      </c>
      <c r="S28" s="197">
        <v>0.22</v>
      </c>
      <c r="T28" s="197">
        <v>0</v>
      </c>
      <c r="U28" s="197">
        <v>7.84</v>
      </c>
      <c r="V28" s="197">
        <v>0.18</v>
      </c>
      <c r="W28" s="197">
        <v>2.31</v>
      </c>
      <c r="X28" s="197">
        <v>1.25</v>
      </c>
      <c r="Y28" s="197">
        <v>0</v>
      </c>
      <c r="Z28" s="197">
        <v>2.36</v>
      </c>
      <c r="AA28" s="197">
        <v>0.65</v>
      </c>
      <c r="AB28" s="197">
        <v>0</v>
      </c>
      <c r="AC28" s="197">
        <v>1.45</v>
      </c>
      <c r="AD28" s="197">
        <v>6.82</v>
      </c>
      <c r="AE28" s="197">
        <v>0</v>
      </c>
      <c r="AF28" s="197">
        <v>0</v>
      </c>
      <c r="AG28" s="197">
        <v>17.29</v>
      </c>
      <c r="AH28" s="197">
        <v>0</v>
      </c>
      <c r="AI28" s="197">
        <v>8.0399999999999991</v>
      </c>
      <c r="AJ28" s="197">
        <v>0</v>
      </c>
      <c r="AK28" s="197">
        <v>3.06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10.130000000000001</v>
      </c>
      <c r="E29" s="197">
        <v>0</v>
      </c>
      <c r="F29" s="197">
        <v>0</v>
      </c>
      <c r="G29" s="197">
        <v>16.41</v>
      </c>
      <c r="H29" s="197">
        <v>0</v>
      </c>
      <c r="I29" s="197">
        <v>0</v>
      </c>
      <c r="J29" s="197">
        <v>21.16</v>
      </c>
      <c r="K29" s="197">
        <v>5.51</v>
      </c>
      <c r="L29" s="197">
        <v>1.54</v>
      </c>
      <c r="M29" s="197">
        <v>0</v>
      </c>
      <c r="N29" s="197">
        <v>0.49</v>
      </c>
      <c r="O29" s="197">
        <v>1.68</v>
      </c>
      <c r="P29" s="197">
        <v>1.71</v>
      </c>
      <c r="Q29" s="197">
        <v>0.17</v>
      </c>
      <c r="R29" s="197">
        <v>0.36</v>
      </c>
      <c r="S29" s="197">
        <v>0.22</v>
      </c>
      <c r="T29" s="197">
        <v>0</v>
      </c>
      <c r="U29" s="197">
        <v>7.98</v>
      </c>
      <c r="V29" s="197">
        <v>0.18</v>
      </c>
      <c r="W29" s="197">
        <v>2.31</v>
      </c>
      <c r="X29" s="197">
        <v>1.25</v>
      </c>
      <c r="Y29" s="197">
        <v>0</v>
      </c>
      <c r="Z29" s="197">
        <v>2.36</v>
      </c>
      <c r="AA29" s="197">
        <v>0.65</v>
      </c>
      <c r="AB29" s="197">
        <v>0</v>
      </c>
      <c r="AC29" s="197">
        <v>1.45</v>
      </c>
      <c r="AD29" s="197">
        <v>6.82</v>
      </c>
      <c r="AE29" s="197">
        <v>0</v>
      </c>
      <c r="AF29" s="197">
        <v>0</v>
      </c>
      <c r="AG29" s="197">
        <v>17.29</v>
      </c>
      <c r="AH29" s="197">
        <v>0</v>
      </c>
      <c r="AI29" s="197">
        <v>8.0399999999999991</v>
      </c>
      <c r="AJ29" s="197">
        <v>0</v>
      </c>
      <c r="AK29" s="197">
        <v>3.06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10.130000000000001</v>
      </c>
      <c r="E30" s="197">
        <v>0</v>
      </c>
      <c r="F30" s="197">
        <v>0</v>
      </c>
      <c r="G30" s="197">
        <v>16.41</v>
      </c>
      <c r="H30" s="197">
        <v>0</v>
      </c>
      <c r="I30" s="197">
        <v>0</v>
      </c>
      <c r="J30" s="197">
        <v>21.16</v>
      </c>
      <c r="K30" s="197">
        <v>5.51</v>
      </c>
      <c r="L30" s="197">
        <v>1.54</v>
      </c>
      <c r="M30" s="197">
        <v>0</v>
      </c>
      <c r="N30" s="197">
        <v>0.49</v>
      </c>
      <c r="O30" s="197">
        <v>1.68</v>
      </c>
      <c r="P30" s="197">
        <v>1.71</v>
      </c>
      <c r="Q30" s="197">
        <v>0.17</v>
      </c>
      <c r="R30" s="197">
        <v>0.36</v>
      </c>
      <c r="S30" s="197">
        <v>0.22</v>
      </c>
      <c r="T30" s="197">
        <v>0</v>
      </c>
      <c r="U30" s="197">
        <v>8.11</v>
      </c>
      <c r="V30" s="197">
        <v>0.18</v>
      </c>
      <c r="W30" s="197">
        <v>2.31</v>
      </c>
      <c r="X30" s="197">
        <v>1.25</v>
      </c>
      <c r="Y30" s="197">
        <v>0</v>
      </c>
      <c r="Z30" s="197">
        <v>2.36</v>
      </c>
      <c r="AA30" s="197">
        <v>0.65</v>
      </c>
      <c r="AB30" s="197">
        <v>0</v>
      </c>
      <c r="AC30" s="197">
        <v>1.45</v>
      </c>
      <c r="AD30" s="197">
        <v>6.82</v>
      </c>
      <c r="AE30" s="197">
        <v>0</v>
      </c>
      <c r="AF30" s="197">
        <v>0</v>
      </c>
      <c r="AG30" s="197">
        <v>17.29</v>
      </c>
      <c r="AH30" s="197">
        <v>0</v>
      </c>
      <c r="AI30" s="197">
        <v>8.0399999999999991</v>
      </c>
      <c r="AJ30" s="197">
        <v>0</v>
      </c>
      <c r="AK30" s="197">
        <v>3.06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9.8699999999999992</v>
      </c>
      <c r="E31" s="197">
        <v>0</v>
      </c>
      <c r="F31" s="197">
        <v>0</v>
      </c>
      <c r="G31" s="197">
        <v>16.41</v>
      </c>
      <c r="H31" s="197">
        <v>0</v>
      </c>
      <c r="I31" s="197">
        <v>0</v>
      </c>
      <c r="J31" s="197">
        <v>21.16</v>
      </c>
      <c r="K31" s="197">
        <v>5.51</v>
      </c>
      <c r="L31" s="197">
        <v>1.54</v>
      </c>
      <c r="M31" s="197">
        <v>0</v>
      </c>
      <c r="N31" s="197">
        <v>0.49</v>
      </c>
      <c r="O31" s="197">
        <v>1.68</v>
      </c>
      <c r="P31" s="197">
        <v>1.71</v>
      </c>
      <c r="Q31" s="197">
        <v>0.17</v>
      </c>
      <c r="R31" s="197">
        <v>0.36</v>
      </c>
      <c r="S31" s="197">
        <v>0.22</v>
      </c>
      <c r="T31" s="197">
        <v>0</v>
      </c>
      <c r="U31" s="197">
        <v>8.24</v>
      </c>
      <c r="V31" s="197">
        <v>0.18</v>
      </c>
      <c r="W31" s="197">
        <v>2.31</v>
      </c>
      <c r="X31" s="197">
        <v>1.25</v>
      </c>
      <c r="Y31" s="197">
        <v>0</v>
      </c>
      <c r="Z31" s="197">
        <v>2.36</v>
      </c>
      <c r="AA31" s="197">
        <v>0.65</v>
      </c>
      <c r="AB31" s="197">
        <v>0</v>
      </c>
      <c r="AC31" s="197">
        <v>1.45</v>
      </c>
      <c r="AD31" s="197">
        <v>6.82</v>
      </c>
      <c r="AE31" s="197">
        <v>0</v>
      </c>
      <c r="AF31" s="197">
        <v>0</v>
      </c>
      <c r="AG31" s="197">
        <v>17.29</v>
      </c>
      <c r="AH31" s="197">
        <v>0</v>
      </c>
      <c r="AI31" s="197">
        <v>8.0399999999999991</v>
      </c>
      <c r="AJ31" s="197">
        <v>0</v>
      </c>
      <c r="AK31" s="197">
        <v>3.06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9.8699999999999992</v>
      </c>
      <c r="E32" s="197">
        <v>0</v>
      </c>
      <c r="F32" s="197">
        <v>0</v>
      </c>
      <c r="G32" s="197">
        <v>16.41</v>
      </c>
      <c r="H32" s="197">
        <v>0</v>
      </c>
      <c r="I32" s="197">
        <v>0</v>
      </c>
      <c r="J32" s="197">
        <v>21.16</v>
      </c>
      <c r="K32" s="197">
        <v>5.51</v>
      </c>
      <c r="L32" s="197">
        <v>1.54</v>
      </c>
      <c r="M32" s="197">
        <v>0</v>
      </c>
      <c r="N32" s="197">
        <v>0.49</v>
      </c>
      <c r="O32" s="197">
        <v>1.68</v>
      </c>
      <c r="P32" s="197">
        <v>1.71</v>
      </c>
      <c r="Q32" s="197">
        <v>0.17</v>
      </c>
      <c r="R32" s="197">
        <v>0.36</v>
      </c>
      <c r="S32" s="197">
        <v>0.22</v>
      </c>
      <c r="T32" s="197">
        <v>0</v>
      </c>
      <c r="U32" s="197">
        <v>8.3800000000000008</v>
      </c>
      <c r="V32" s="197">
        <v>0.18</v>
      </c>
      <c r="W32" s="197">
        <v>2.31</v>
      </c>
      <c r="X32" s="197">
        <v>1.25</v>
      </c>
      <c r="Y32" s="197">
        <v>0</v>
      </c>
      <c r="Z32" s="197">
        <v>2.36</v>
      </c>
      <c r="AA32" s="197">
        <v>0.65</v>
      </c>
      <c r="AB32" s="197">
        <v>0</v>
      </c>
      <c r="AC32" s="197">
        <v>1.45</v>
      </c>
      <c r="AD32" s="197">
        <v>6.82</v>
      </c>
      <c r="AE32" s="197">
        <v>0</v>
      </c>
      <c r="AF32" s="197">
        <v>0</v>
      </c>
      <c r="AG32" s="197">
        <v>17.29</v>
      </c>
      <c r="AH32" s="197">
        <v>0</v>
      </c>
      <c r="AI32" s="197">
        <v>8.0399999999999991</v>
      </c>
      <c r="AJ32" s="197">
        <v>0</v>
      </c>
      <c r="AK32" s="197">
        <v>3.06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9.8699999999999992</v>
      </c>
      <c r="E33" s="197">
        <v>0</v>
      </c>
      <c r="F33" s="197">
        <v>0</v>
      </c>
      <c r="G33" s="197">
        <v>16.41</v>
      </c>
      <c r="H33" s="197">
        <v>0</v>
      </c>
      <c r="I33" s="197">
        <v>0</v>
      </c>
      <c r="J33" s="197">
        <v>21.16</v>
      </c>
      <c r="K33" s="197">
        <v>3.42</v>
      </c>
      <c r="L33" s="197">
        <v>1.54</v>
      </c>
      <c r="M33" s="197">
        <v>0</v>
      </c>
      <c r="N33" s="197">
        <v>0.49</v>
      </c>
      <c r="O33" s="197">
        <v>1.68</v>
      </c>
      <c r="P33" s="197">
        <v>1.71</v>
      </c>
      <c r="Q33" s="197">
        <v>0.17</v>
      </c>
      <c r="R33" s="197">
        <v>0.36</v>
      </c>
      <c r="S33" s="197">
        <v>0</v>
      </c>
      <c r="T33" s="197">
        <v>0</v>
      </c>
      <c r="U33" s="197">
        <v>8.51</v>
      </c>
      <c r="V33" s="197">
        <v>0.18</v>
      </c>
      <c r="W33" s="197">
        <v>2.0099999999999998</v>
      </c>
      <c r="X33" s="197">
        <v>1.25</v>
      </c>
      <c r="Y33" s="197">
        <v>0</v>
      </c>
      <c r="Z33" s="197">
        <v>2.36</v>
      </c>
      <c r="AA33" s="197">
        <v>0.65</v>
      </c>
      <c r="AB33" s="197">
        <v>0</v>
      </c>
      <c r="AC33" s="197">
        <v>1.45</v>
      </c>
      <c r="AD33" s="197">
        <v>6.82</v>
      </c>
      <c r="AE33" s="197">
        <v>0</v>
      </c>
      <c r="AF33" s="197">
        <v>0</v>
      </c>
      <c r="AG33" s="197">
        <v>17.29</v>
      </c>
      <c r="AH33" s="197">
        <v>0</v>
      </c>
      <c r="AI33" s="197">
        <v>8.0399999999999991</v>
      </c>
      <c r="AJ33" s="197">
        <v>0</v>
      </c>
      <c r="AK33" s="197">
        <v>12.6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9.8699999999999992</v>
      </c>
      <c r="E34" s="197">
        <v>0</v>
      </c>
      <c r="F34" s="197">
        <v>0</v>
      </c>
      <c r="G34" s="197">
        <v>16.41</v>
      </c>
      <c r="H34" s="197">
        <v>0</v>
      </c>
      <c r="I34" s="197">
        <v>0</v>
      </c>
      <c r="J34" s="197">
        <v>21.16</v>
      </c>
      <c r="K34" s="197">
        <v>5.51</v>
      </c>
      <c r="L34" s="197">
        <v>1.54</v>
      </c>
      <c r="M34" s="197">
        <v>0</v>
      </c>
      <c r="N34" s="197">
        <v>0.49</v>
      </c>
      <c r="O34" s="197">
        <v>1.68</v>
      </c>
      <c r="P34" s="197">
        <v>1.71</v>
      </c>
      <c r="Q34" s="197">
        <v>0.17</v>
      </c>
      <c r="R34" s="197">
        <v>0.36</v>
      </c>
      <c r="S34" s="197">
        <v>0.22</v>
      </c>
      <c r="T34" s="197">
        <v>0</v>
      </c>
      <c r="U34" s="197">
        <v>8.64</v>
      </c>
      <c r="V34" s="197">
        <v>0.18</v>
      </c>
      <c r="W34" s="197">
        <v>2.0099999999999998</v>
      </c>
      <c r="X34" s="197">
        <v>1.25</v>
      </c>
      <c r="Y34" s="197">
        <v>0</v>
      </c>
      <c r="Z34" s="197">
        <v>2.36</v>
      </c>
      <c r="AA34" s="197">
        <v>0.65</v>
      </c>
      <c r="AB34" s="197">
        <v>0</v>
      </c>
      <c r="AC34" s="197">
        <v>1.45</v>
      </c>
      <c r="AD34" s="197">
        <v>6.82</v>
      </c>
      <c r="AE34" s="197">
        <v>0</v>
      </c>
      <c r="AF34" s="197">
        <v>0</v>
      </c>
      <c r="AG34" s="197">
        <v>17.29</v>
      </c>
      <c r="AH34" s="197">
        <v>0</v>
      </c>
      <c r="AI34" s="197">
        <v>8.0399999999999991</v>
      </c>
      <c r="AJ34" s="197">
        <v>0</v>
      </c>
      <c r="AK34" s="197">
        <v>12.6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9.8699999999999992</v>
      </c>
      <c r="E35" s="197">
        <v>0</v>
      </c>
      <c r="F35" s="197">
        <v>0</v>
      </c>
      <c r="G35" s="197">
        <v>16.41</v>
      </c>
      <c r="H35" s="197">
        <v>0</v>
      </c>
      <c r="I35" s="197">
        <v>0</v>
      </c>
      <c r="J35" s="197">
        <v>21.16</v>
      </c>
      <c r="K35" s="197">
        <v>87.7</v>
      </c>
      <c r="L35" s="197">
        <v>10.71</v>
      </c>
      <c r="M35" s="197">
        <v>0</v>
      </c>
      <c r="N35" s="197">
        <v>0.49</v>
      </c>
      <c r="O35" s="197">
        <v>1.68</v>
      </c>
      <c r="P35" s="197">
        <v>1.71</v>
      </c>
      <c r="Q35" s="197">
        <v>3.15</v>
      </c>
      <c r="R35" s="197">
        <v>0.36</v>
      </c>
      <c r="S35" s="197">
        <v>3.8</v>
      </c>
      <c r="T35" s="197">
        <v>0</v>
      </c>
      <c r="U35" s="197">
        <v>8.52</v>
      </c>
      <c r="V35" s="197">
        <v>0.18</v>
      </c>
      <c r="W35" s="197">
        <v>2.0099999999999998</v>
      </c>
      <c r="X35" s="197">
        <v>1.25</v>
      </c>
      <c r="Y35" s="197">
        <v>0</v>
      </c>
      <c r="Z35" s="197">
        <v>2.36</v>
      </c>
      <c r="AA35" s="197">
        <v>0.65</v>
      </c>
      <c r="AB35" s="197">
        <v>0</v>
      </c>
      <c r="AC35" s="197">
        <v>1.45</v>
      </c>
      <c r="AD35" s="197">
        <v>6.82</v>
      </c>
      <c r="AE35" s="197">
        <v>0</v>
      </c>
      <c r="AF35" s="197">
        <v>0</v>
      </c>
      <c r="AG35" s="197">
        <v>17.62</v>
      </c>
      <c r="AH35" s="197">
        <v>0</v>
      </c>
      <c r="AI35" s="197">
        <v>8.0399999999999991</v>
      </c>
      <c r="AJ35" s="197">
        <v>0</v>
      </c>
      <c r="AK35" s="197">
        <v>12.6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9.8699999999999992</v>
      </c>
      <c r="E36" s="197">
        <v>0</v>
      </c>
      <c r="F36" s="197">
        <v>0</v>
      </c>
      <c r="G36" s="197">
        <v>16.41</v>
      </c>
      <c r="H36" s="197">
        <v>0</v>
      </c>
      <c r="I36" s="197">
        <v>0</v>
      </c>
      <c r="J36" s="197">
        <v>21.16</v>
      </c>
      <c r="K36" s="197">
        <v>5.51</v>
      </c>
      <c r="L36" s="197">
        <v>12.16</v>
      </c>
      <c r="M36" s="197">
        <v>0</v>
      </c>
      <c r="N36" s="197">
        <v>0.49</v>
      </c>
      <c r="O36" s="197">
        <v>1.68</v>
      </c>
      <c r="P36" s="197">
        <v>1.71</v>
      </c>
      <c r="Q36" s="197">
        <v>3.15</v>
      </c>
      <c r="R36" s="197">
        <v>0.36</v>
      </c>
      <c r="S36" s="197">
        <v>3.8</v>
      </c>
      <c r="T36" s="197">
        <v>0</v>
      </c>
      <c r="U36" s="197">
        <v>8.11</v>
      </c>
      <c r="V36" s="197">
        <v>0.18</v>
      </c>
      <c r="W36" s="197">
        <v>2.0099999999999998</v>
      </c>
      <c r="X36" s="197">
        <v>1.25</v>
      </c>
      <c r="Y36" s="197">
        <v>0</v>
      </c>
      <c r="Z36" s="197">
        <v>2.36</v>
      </c>
      <c r="AA36" s="197">
        <v>0.65</v>
      </c>
      <c r="AB36" s="197">
        <v>0</v>
      </c>
      <c r="AC36" s="197">
        <v>1.45</v>
      </c>
      <c r="AD36" s="197">
        <v>6.82</v>
      </c>
      <c r="AE36" s="197">
        <v>0</v>
      </c>
      <c r="AF36" s="197">
        <v>0</v>
      </c>
      <c r="AG36" s="197">
        <v>17.62</v>
      </c>
      <c r="AH36" s="197">
        <v>0</v>
      </c>
      <c r="AI36" s="197">
        <v>8.0399999999999991</v>
      </c>
      <c r="AJ36" s="197">
        <v>0</v>
      </c>
      <c r="AK36" s="197">
        <v>12.6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9.8699999999999992</v>
      </c>
      <c r="E37" s="197">
        <v>0</v>
      </c>
      <c r="F37" s="197">
        <v>0</v>
      </c>
      <c r="G37" s="197">
        <v>16.41</v>
      </c>
      <c r="H37" s="197">
        <v>0</v>
      </c>
      <c r="I37" s="197">
        <v>0</v>
      </c>
      <c r="J37" s="197">
        <v>21.16</v>
      </c>
      <c r="K37" s="197">
        <v>76.959999999999994</v>
      </c>
      <c r="L37" s="197">
        <v>12.01</v>
      </c>
      <c r="M37" s="197">
        <v>0</v>
      </c>
      <c r="N37" s="197">
        <v>0.49</v>
      </c>
      <c r="O37" s="197">
        <v>1.68</v>
      </c>
      <c r="P37" s="197">
        <v>1.71</v>
      </c>
      <c r="Q37" s="197">
        <v>3.12</v>
      </c>
      <c r="R37" s="197">
        <v>1.69</v>
      </c>
      <c r="S37" s="197">
        <v>3.8</v>
      </c>
      <c r="T37" s="197">
        <v>0</v>
      </c>
      <c r="U37" s="197">
        <v>8.11</v>
      </c>
      <c r="V37" s="197">
        <v>0.18</v>
      </c>
      <c r="W37" s="197">
        <v>2.16</v>
      </c>
      <c r="X37" s="197">
        <v>1.25</v>
      </c>
      <c r="Y37" s="197">
        <v>0</v>
      </c>
      <c r="Z37" s="197">
        <v>2.36</v>
      </c>
      <c r="AA37" s="197">
        <v>0.65</v>
      </c>
      <c r="AB37" s="197">
        <v>0</v>
      </c>
      <c r="AC37" s="197">
        <v>1.45</v>
      </c>
      <c r="AD37" s="197">
        <v>6.82</v>
      </c>
      <c r="AE37" s="197">
        <v>0</v>
      </c>
      <c r="AF37" s="197">
        <v>0</v>
      </c>
      <c r="AG37" s="197">
        <v>17.62</v>
      </c>
      <c r="AH37" s="197">
        <v>0</v>
      </c>
      <c r="AI37" s="197">
        <v>8.0399999999999991</v>
      </c>
      <c r="AJ37" s="197">
        <v>0</v>
      </c>
      <c r="AK37" s="197">
        <v>10.199999999999999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9.8699999999999992</v>
      </c>
      <c r="E38" s="197">
        <v>0</v>
      </c>
      <c r="F38" s="197">
        <v>0</v>
      </c>
      <c r="G38" s="197">
        <v>16.41</v>
      </c>
      <c r="H38" s="197">
        <v>0</v>
      </c>
      <c r="I38" s="197">
        <v>0</v>
      </c>
      <c r="J38" s="197">
        <v>21.16</v>
      </c>
      <c r="K38" s="197">
        <v>86.86</v>
      </c>
      <c r="L38" s="197">
        <v>12.01</v>
      </c>
      <c r="M38" s="197">
        <v>0</v>
      </c>
      <c r="N38" s="197">
        <v>0.49</v>
      </c>
      <c r="O38" s="197">
        <v>1.68</v>
      </c>
      <c r="P38" s="197">
        <v>1.71</v>
      </c>
      <c r="Q38" s="197">
        <v>3.15</v>
      </c>
      <c r="R38" s="197">
        <v>5.94</v>
      </c>
      <c r="S38" s="197">
        <v>3.41</v>
      </c>
      <c r="T38" s="197">
        <v>0</v>
      </c>
      <c r="U38" s="197">
        <v>8.11</v>
      </c>
      <c r="V38" s="197">
        <v>0.18</v>
      </c>
      <c r="W38" s="197">
        <v>2.16</v>
      </c>
      <c r="X38" s="197">
        <v>1.25</v>
      </c>
      <c r="Y38" s="197">
        <v>0</v>
      </c>
      <c r="Z38" s="197">
        <v>2.36</v>
      </c>
      <c r="AA38" s="197">
        <v>0.65</v>
      </c>
      <c r="AB38" s="197">
        <v>0</v>
      </c>
      <c r="AC38" s="197">
        <v>1.45</v>
      </c>
      <c r="AD38" s="197">
        <v>6.82</v>
      </c>
      <c r="AE38" s="197">
        <v>0</v>
      </c>
      <c r="AF38" s="197">
        <v>0</v>
      </c>
      <c r="AG38" s="197">
        <v>17.62</v>
      </c>
      <c r="AH38" s="197">
        <v>0</v>
      </c>
      <c r="AI38" s="197">
        <v>8.0399999999999991</v>
      </c>
      <c r="AJ38" s="197">
        <v>0</v>
      </c>
      <c r="AK38" s="197">
        <v>10.199999999999999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9.6</v>
      </c>
      <c r="E39" s="197">
        <v>0</v>
      </c>
      <c r="F39" s="197">
        <v>0</v>
      </c>
      <c r="G39" s="197">
        <v>16.41</v>
      </c>
      <c r="H39" s="197">
        <v>0</v>
      </c>
      <c r="I39" s="197">
        <v>0</v>
      </c>
      <c r="J39" s="197">
        <v>21.16</v>
      </c>
      <c r="K39" s="197">
        <v>87.7</v>
      </c>
      <c r="L39" s="197">
        <v>11.7</v>
      </c>
      <c r="M39" s="197">
        <v>0</v>
      </c>
      <c r="N39" s="197">
        <v>0.49</v>
      </c>
      <c r="O39" s="197">
        <v>1.68</v>
      </c>
      <c r="P39" s="197">
        <v>1.71</v>
      </c>
      <c r="Q39" s="197">
        <v>3.15</v>
      </c>
      <c r="R39" s="197">
        <v>5.94</v>
      </c>
      <c r="S39" s="197">
        <v>3.7</v>
      </c>
      <c r="T39" s="197">
        <v>0</v>
      </c>
      <c r="U39" s="197">
        <v>8.11</v>
      </c>
      <c r="V39" s="197">
        <v>0.18</v>
      </c>
      <c r="W39" s="197">
        <v>2.16</v>
      </c>
      <c r="X39" s="197">
        <v>1.25</v>
      </c>
      <c r="Y39" s="197">
        <v>0</v>
      </c>
      <c r="Z39" s="197">
        <v>2.36</v>
      </c>
      <c r="AA39" s="197">
        <v>0.65</v>
      </c>
      <c r="AB39" s="197">
        <v>0</v>
      </c>
      <c r="AC39" s="197">
        <v>1.45</v>
      </c>
      <c r="AD39" s="197">
        <v>6.82</v>
      </c>
      <c r="AE39" s="197">
        <v>0</v>
      </c>
      <c r="AF39" s="197">
        <v>0</v>
      </c>
      <c r="AG39" s="197">
        <v>17.62</v>
      </c>
      <c r="AH39" s="197">
        <v>0</v>
      </c>
      <c r="AI39" s="197">
        <v>8.0399999999999991</v>
      </c>
      <c r="AJ39" s="197">
        <v>0</v>
      </c>
      <c r="AK39" s="197">
        <v>10.199999999999999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9.6</v>
      </c>
      <c r="E40" s="197">
        <v>0</v>
      </c>
      <c r="F40" s="197">
        <v>0</v>
      </c>
      <c r="G40" s="197">
        <v>16.41</v>
      </c>
      <c r="H40" s="197">
        <v>0</v>
      </c>
      <c r="I40" s="197">
        <v>0</v>
      </c>
      <c r="J40" s="197">
        <v>21.16</v>
      </c>
      <c r="K40" s="197">
        <v>87.7</v>
      </c>
      <c r="L40" s="197">
        <v>11.7</v>
      </c>
      <c r="M40" s="197">
        <v>0</v>
      </c>
      <c r="N40" s="197">
        <v>0.49</v>
      </c>
      <c r="O40" s="197">
        <v>1.68</v>
      </c>
      <c r="P40" s="197">
        <v>1.71</v>
      </c>
      <c r="Q40" s="197">
        <v>3.15</v>
      </c>
      <c r="R40" s="197">
        <v>0.36</v>
      </c>
      <c r="S40" s="197">
        <v>3.7</v>
      </c>
      <c r="T40" s="197">
        <v>0</v>
      </c>
      <c r="U40" s="197">
        <v>8.11</v>
      </c>
      <c r="V40" s="197">
        <v>0.18</v>
      </c>
      <c r="W40" s="197">
        <v>2.16</v>
      </c>
      <c r="X40" s="197">
        <v>1.25</v>
      </c>
      <c r="Y40" s="197">
        <v>0</v>
      </c>
      <c r="Z40" s="197">
        <v>2.36</v>
      </c>
      <c r="AA40" s="197">
        <v>0.65</v>
      </c>
      <c r="AB40" s="197">
        <v>0</v>
      </c>
      <c r="AC40" s="197">
        <v>1.45</v>
      </c>
      <c r="AD40" s="197">
        <v>6.82</v>
      </c>
      <c r="AE40" s="197">
        <v>0</v>
      </c>
      <c r="AF40" s="197">
        <v>0</v>
      </c>
      <c r="AG40" s="197">
        <v>17.62</v>
      </c>
      <c r="AH40" s="197">
        <v>0</v>
      </c>
      <c r="AI40" s="197">
        <v>8.0399999999999991</v>
      </c>
      <c r="AJ40" s="197">
        <v>0</v>
      </c>
      <c r="AK40" s="197">
        <v>10.199999999999999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9.6</v>
      </c>
      <c r="E41" s="197">
        <v>0</v>
      </c>
      <c r="F41" s="197">
        <v>0</v>
      </c>
      <c r="G41" s="197">
        <v>16.41</v>
      </c>
      <c r="H41" s="197">
        <v>0</v>
      </c>
      <c r="I41" s="197">
        <v>0</v>
      </c>
      <c r="J41" s="197">
        <v>21.16</v>
      </c>
      <c r="K41" s="197">
        <v>89.94</v>
      </c>
      <c r="L41" s="197">
        <v>11.7</v>
      </c>
      <c r="M41" s="197">
        <v>0</v>
      </c>
      <c r="N41" s="197">
        <v>0.49</v>
      </c>
      <c r="O41" s="197">
        <v>1.68</v>
      </c>
      <c r="P41" s="197">
        <v>1.71</v>
      </c>
      <c r="Q41" s="197">
        <v>3.15</v>
      </c>
      <c r="R41" s="197">
        <v>4.68</v>
      </c>
      <c r="S41" s="197">
        <v>4.7699999999999996</v>
      </c>
      <c r="T41" s="197">
        <v>0</v>
      </c>
      <c r="U41" s="197">
        <v>8.18</v>
      </c>
      <c r="V41" s="197">
        <v>1.79</v>
      </c>
      <c r="W41" s="197">
        <v>0.54</v>
      </c>
      <c r="X41" s="197">
        <v>1.25</v>
      </c>
      <c r="Y41" s="197">
        <v>0</v>
      </c>
      <c r="Z41" s="197">
        <v>2.36</v>
      </c>
      <c r="AA41" s="197">
        <v>0.65</v>
      </c>
      <c r="AB41" s="197">
        <v>0</v>
      </c>
      <c r="AC41" s="197">
        <v>1.45</v>
      </c>
      <c r="AD41" s="197">
        <v>6.82</v>
      </c>
      <c r="AE41" s="197">
        <v>0</v>
      </c>
      <c r="AF41" s="197">
        <v>0</v>
      </c>
      <c r="AG41" s="197">
        <v>17.62</v>
      </c>
      <c r="AH41" s="197">
        <v>0</v>
      </c>
      <c r="AI41" s="197">
        <v>8.0399999999999991</v>
      </c>
      <c r="AJ41" s="197">
        <v>0</v>
      </c>
      <c r="AK41" s="197">
        <v>9.07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9.6</v>
      </c>
      <c r="E42" s="197">
        <v>0</v>
      </c>
      <c r="F42" s="197">
        <v>0</v>
      </c>
      <c r="G42" s="197">
        <v>16.41</v>
      </c>
      <c r="H42" s="197">
        <v>0</v>
      </c>
      <c r="I42" s="197">
        <v>0</v>
      </c>
      <c r="J42" s="197">
        <v>21.16</v>
      </c>
      <c r="K42" s="197">
        <v>83.04</v>
      </c>
      <c r="L42" s="197">
        <v>11.6</v>
      </c>
      <c r="M42" s="197">
        <v>0</v>
      </c>
      <c r="N42" s="197">
        <v>0.49</v>
      </c>
      <c r="O42" s="197">
        <v>1.68</v>
      </c>
      <c r="P42" s="197">
        <v>1.71</v>
      </c>
      <c r="Q42" s="197">
        <v>3.15</v>
      </c>
      <c r="R42" s="197">
        <v>5.94</v>
      </c>
      <c r="S42" s="197">
        <v>4.7699999999999996</v>
      </c>
      <c r="T42" s="197">
        <v>0</v>
      </c>
      <c r="U42" s="197">
        <v>8.15</v>
      </c>
      <c r="V42" s="197">
        <v>0.46</v>
      </c>
      <c r="W42" s="197">
        <v>0.37</v>
      </c>
      <c r="X42" s="197">
        <v>1.25</v>
      </c>
      <c r="Y42" s="197">
        <v>0</v>
      </c>
      <c r="Z42" s="197">
        <v>2.36</v>
      </c>
      <c r="AA42" s="197">
        <v>0.65</v>
      </c>
      <c r="AB42" s="197">
        <v>0</v>
      </c>
      <c r="AC42" s="197">
        <v>1.45</v>
      </c>
      <c r="AD42" s="197">
        <v>6.82</v>
      </c>
      <c r="AE42" s="197">
        <v>0</v>
      </c>
      <c r="AF42" s="197">
        <v>0</v>
      </c>
      <c r="AG42" s="197">
        <v>17.62</v>
      </c>
      <c r="AH42" s="197">
        <v>0</v>
      </c>
      <c r="AI42" s="197">
        <v>8.0399999999999991</v>
      </c>
      <c r="AJ42" s="197">
        <v>0</v>
      </c>
      <c r="AK42" s="197">
        <v>9.07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9.6</v>
      </c>
      <c r="E43" s="197">
        <v>0</v>
      </c>
      <c r="F43" s="197">
        <v>0</v>
      </c>
      <c r="G43" s="197">
        <v>16.27</v>
      </c>
      <c r="H43" s="197">
        <v>0</v>
      </c>
      <c r="I43" s="197">
        <v>0</v>
      </c>
      <c r="J43" s="197">
        <v>21.16</v>
      </c>
      <c r="K43" s="197">
        <v>82.35</v>
      </c>
      <c r="L43" s="197">
        <v>11.6</v>
      </c>
      <c r="M43" s="197">
        <v>0</v>
      </c>
      <c r="N43" s="197">
        <v>0.49</v>
      </c>
      <c r="O43" s="197">
        <v>1.68</v>
      </c>
      <c r="P43" s="197">
        <v>1.71</v>
      </c>
      <c r="Q43" s="197">
        <v>3.15</v>
      </c>
      <c r="R43" s="197">
        <v>5.94</v>
      </c>
      <c r="S43" s="197">
        <v>4.71</v>
      </c>
      <c r="T43" s="197">
        <v>0</v>
      </c>
      <c r="U43" s="197">
        <v>8.15</v>
      </c>
      <c r="V43" s="197">
        <v>0.46</v>
      </c>
      <c r="W43" s="197">
        <v>0.37</v>
      </c>
      <c r="X43" s="197">
        <v>1.25</v>
      </c>
      <c r="Y43" s="197">
        <v>0</v>
      </c>
      <c r="Z43" s="197">
        <v>2.36</v>
      </c>
      <c r="AA43" s="197">
        <v>0.65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18.22</v>
      </c>
      <c r="AH43" s="197">
        <v>0</v>
      </c>
      <c r="AI43" s="197">
        <v>8.0399999999999991</v>
      </c>
      <c r="AJ43" s="197">
        <v>0</v>
      </c>
      <c r="AK43" s="197">
        <v>9.07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9.6</v>
      </c>
      <c r="E44" s="197">
        <v>0</v>
      </c>
      <c r="F44" s="197">
        <v>0</v>
      </c>
      <c r="G44" s="197">
        <v>16.27</v>
      </c>
      <c r="H44" s="197">
        <v>0</v>
      </c>
      <c r="I44" s="197">
        <v>0</v>
      </c>
      <c r="J44" s="197">
        <v>21.16</v>
      </c>
      <c r="K44" s="197">
        <v>90.6</v>
      </c>
      <c r="L44" s="197">
        <v>11.6</v>
      </c>
      <c r="M44" s="197">
        <v>0</v>
      </c>
      <c r="N44" s="197">
        <v>0.49</v>
      </c>
      <c r="O44" s="197">
        <v>1.68</v>
      </c>
      <c r="P44" s="197">
        <v>1.71</v>
      </c>
      <c r="Q44" s="197">
        <v>3.15</v>
      </c>
      <c r="R44" s="197">
        <v>5.94</v>
      </c>
      <c r="S44" s="197">
        <v>4.71</v>
      </c>
      <c r="T44" s="197">
        <v>0</v>
      </c>
      <c r="U44" s="197">
        <v>8.15</v>
      </c>
      <c r="V44" s="197">
        <v>0.46</v>
      </c>
      <c r="W44" s="197">
        <v>0.37</v>
      </c>
      <c r="X44" s="197">
        <v>1.25</v>
      </c>
      <c r="Y44" s="197">
        <v>0</v>
      </c>
      <c r="Z44" s="197">
        <v>2.36</v>
      </c>
      <c r="AA44" s="197">
        <v>0.65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18.22</v>
      </c>
      <c r="AH44" s="197">
        <v>0</v>
      </c>
      <c r="AI44" s="197">
        <v>8.0399999999999991</v>
      </c>
      <c r="AJ44" s="197">
        <v>0</v>
      </c>
      <c r="AK44" s="197">
        <v>9.07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9.6</v>
      </c>
      <c r="E45" s="197">
        <v>0</v>
      </c>
      <c r="F45" s="197">
        <v>0</v>
      </c>
      <c r="G45" s="197">
        <v>16.27</v>
      </c>
      <c r="H45" s="197">
        <v>0</v>
      </c>
      <c r="I45" s="197">
        <v>0</v>
      </c>
      <c r="J45" s="197">
        <v>21.16</v>
      </c>
      <c r="K45" s="197">
        <v>90.28</v>
      </c>
      <c r="L45" s="197">
        <v>23.06</v>
      </c>
      <c r="M45" s="197">
        <v>0</v>
      </c>
      <c r="N45" s="197">
        <v>0.49</v>
      </c>
      <c r="O45" s="197">
        <v>1.68</v>
      </c>
      <c r="P45" s="197">
        <v>1.71</v>
      </c>
      <c r="Q45" s="197">
        <v>3.15</v>
      </c>
      <c r="R45" s="197">
        <v>5.94</v>
      </c>
      <c r="S45" s="197">
        <v>4.7699999999999996</v>
      </c>
      <c r="T45" s="197">
        <v>0</v>
      </c>
      <c r="U45" s="197">
        <v>8.15</v>
      </c>
      <c r="V45" s="197">
        <v>0.46</v>
      </c>
      <c r="W45" s="197">
        <v>0.53</v>
      </c>
      <c r="X45" s="197">
        <v>1.25</v>
      </c>
      <c r="Y45" s="197">
        <v>0</v>
      </c>
      <c r="Z45" s="197">
        <v>2.36</v>
      </c>
      <c r="AA45" s="197">
        <v>0.65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18.22</v>
      </c>
      <c r="AH45" s="197">
        <v>0</v>
      </c>
      <c r="AI45" s="197">
        <v>8.0399999999999991</v>
      </c>
      <c r="AJ45" s="197">
        <v>0</v>
      </c>
      <c r="AK45" s="197">
        <v>9.07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9.6</v>
      </c>
      <c r="E46" s="197">
        <v>0</v>
      </c>
      <c r="F46" s="197">
        <v>0</v>
      </c>
      <c r="G46" s="197">
        <v>16.27</v>
      </c>
      <c r="H46" s="197">
        <v>0</v>
      </c>
      <c r="I46" s="197">
        <v>0</v>
      </c>
      <c r="J46" s="197">
        <v>21.16</v>
      </c>
      <c r="K46" s="197">
        <v>90.28</v>
      </c>
      <c r="L46" s="197">
        <v>24.3</v>
      </c>
      <c r="M46" s="197">
        <v>0</v>
      </c>
      <c r="N46" s="197">
        <v>0.49</v>
      </c>
      <c r="O46" s="197">
        <v>1.68</v>
      </c>
      <c r="P46" s="197">
        <v>1.71</v>
      </c>
      <c r="Q46" s="197">
        <v>3.15</v>
      </c>
      <c r="R46" s="197">
        <v>5.94</v>
      </c>
      <c r="S46" s="197">
        <v>4.7699999999999996</v>
      </c>
      <c r="T46" s="197">
        <v>0</v>
      </c>
      <c r="U46" s="197">
        <v>8.15</v>
      </c>
      <c r="V46" s="197">
        <v>0.46</v>
      </c>
      <c r="W46" s="197">
        <v>0.53</v>
      </c>
      <c r="X46" s="197">
        <v>1.25</v>
      </c>
      <c r="Y46" s="197">
        <v>0</v>
      </c>
      <c r="Z46" s="197">
        <v>2.36</v>
      </c>
      <c r="AA46" s="197">
        <v>0.65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18.22</v>
      </c>
      <c r="AH46" s="197">
        <v>0</v>
      </c>
      <c r="AI46" s="197">
        <v>8.0399999999999991</v>
      </c>
      <c r="AJ46" s="197">
        <v>0</v>
      </c>
      <c r="AK46" s="197">
        <v>9.07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9.33</v>
      </c>
      <c r="E47" s="197">
        <v>0</v>
      </c>
      <c r="F47" s="197">
        <v>0</v>
      </c>
      <c r="G47" s="197">
        <v>16.14</v>
      </c>
      <c r="H47" s="197">
        <v>0</v>
      </c>
      <c r="I47" s="197">
        <v>0</v>
      </c>
      <c r="J47" s="197">
        <v>21.16</v>
      </c>
      <c r="K47" s="197">
        <v>90.28</v>
      </c>
      <c r="L47" s="197">
        <v>26.81</v>
      </c>
      <c r="M47" s="197">
        <v>0</v>
      </c>
      <c r="N47" s="197">
        <v>0.49</v>
      </c>
      <c r="O47" s="197">
        <v>1.68</v>
      </c>
      <c r="P47" s="197">
        <v>1.71</v>
      </c>
      <c r="Q47" s="197">
        <v>3.15</v>
      </c>
      <c r="R47" s="197">
        <v>5.94</v>
      </c>
      <c r="S47" s="197">
        <v>4.7699999999999996</v>
      </c>
      <c r="T47" s="197">
        <v>0</v>
      </c>
      <c r="U47" s="197">
        <v>8.15</v>
      </c>
      <c r="V47" s="197">
        <v>0.46</v>
      </c>
      <c r="W47" s="197">
        <v>0.53</v>
      </c>
      <c r="X47" s="197">
        <v>1.25</v>
      </c>
      <c r="Y47" s="197">
        <v>0</v>
      </c>
      <c r="Z47" s="197">
        <v>2.36</v>
      </c>
      <c r="AA47" s="197">
        <v>0.65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18.22</v>
      </c>
      <c r="AH47" s="197">
        <v>0</v>
      </c>
      <c r="AI47" s="197">
        <v>8.0399999999999991</v>
      </c>
      <c r="AJ47" s="197">
        <v>0</v>
      </c>
      <c r="AK47" s="197">
        <v>9.07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9.33</v>
      </c>
      <c r="E48" s="197">
        <v>0</v>
      </c>
      <c r="F48" s="197">
        <v>0</v>
      </c>
      <c r="G48" s="197">
        <v>16.14</v>
      </c>
      <c r="H48" s="197">
        <v>0</v>
      </c>
      <c r="I48" s="197">
        <v>0</v>
      </c>
      <c r="J48" s="197">
        <v>21.16</v>
      </c>
      <c r="K48" s="197">
        <v>90.28</v>
      </c>
      <c r="L48" s="197">
        <v>26.81</v>
      </c>
      <c r="M48" s="197">
        <v>0</v>
      </c>
      <c r="N48" s="197">
        <v>0.49</v>
      </c>
      <c r="O48" s="197">
        <v>1.68</v>
      </c>
      <c r="P48" s="197">
        <v>1.71</v>
      </c>
      <c r="Q48" s="197">
        <v>3.15</v>
      </c>
      <c r="R48" s="197">
        <v>5.94</v>
      </c>
      <c r="S48" s="197">
        <v>4.7699999999999996</v>
      </c>
      <c r="T48" s="197">
        <v>0</v>
      </c>
      <c r="U48" s="197">
        <v>8.15</v>
      </c>
      <c r="V48" s="197">
        <v>0.46</v>
      </c>
      <c r="W48" s="197">
        <v>0.53</v>
      </c>
      <c r="X48" s="197">
        <v>1.25</v>
      </c>
      <c r="Y48" s="197">
        <v>0</v>
      </c>
      <c r="Z48" s="197">
        <v>2.36</v>
      </c>
      <c r="AA48" s="197">
        <v>0.65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18.22</v>
      </c>
      <c r="AH48" s="197">
        <v>0</v>
      </c>
      <c r="AI48" s="197">
        <v>8.0399999999999991</v>
      </c>
      <c r="AJ48" s="197">
        <v>0</v>
      </c>
      <c r="AK48" s="197">
        <v>9.07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9.33</v>
      </c>
      <c r="E49" s="197">
        <v>0</v>
      </c>
      <c r="F49" s="197">
        <v>0</v>
      </c>
      <c r="G49" s="197">
        <v>16.14</v>
      </c>
      <c r="H49" s="197">
        <v>0</v>
      </c>
      <c r="I49" s="197">
        <v>0</v>
      </c>
      <c r="J49" s="197">
        <v>21.16</v>
      </c>
      <c r="K49" s="197">
        <v>90.28</v>
      </c>
      <c r="L49" s="197">
        <v>26.81</v>
      </c>
      <c r="M49" s="197">
        <v>0</v>
      </c>
      <c r="N49" s="197">
        <v>0.49</v>
      </c>
      <c r="O49" s="197">
        <v>1.68</v>
      </c>
      <c r="P49" s="197">
        <v>1.71</v>
      </c>
      <c r="Q49" s="197">
        <v>3.15</v>
      </c>
      <c r="R49" s="197">
        <v>5.94</v>
      </c>
      <c r="S49" s="197">
        <v>4.7699999999999996</v>
      </c>
      <c r="T49" s="197">
        <v>0</v>
      </c>
      <c r="U49" s="197">
        <v>8.15</v>
      </c>
      <c r="V49" s="197">
        <v>0.46</v>
      </c>
      <c r="W49" s="197">
        <v>0.53</v>
      </c>
      <c r="X49" s="197">
        <v>1.25</v>
      </c>
      <c r="Y49" s="197">
        <v>0</v>
      </c>
      <c r="Z49" s="197">
        <v>2.36</v>
      </c>
      <c r="AA49" s="197">
        <v>0.65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18.22</v>
      </c>
      <c r="AH49" s="197">
        <v>0</v>
      </c>
      <c r="AI49" s="197">
        <v>8.0399999999999991</v>
      </c>
      <c r="AJ49" s="197">
        <v>0</v>
      </c>
      <c r="AK49" s="197">
        <v>11.93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9.33</v>
      </c>
      <c r="E50" s="197">
        <v>0</v>
      </c>
      <c r="F50" s="197">
        <v>0</v>
      </c>
      <c r="G50" s="197">
        <v>16.14</v>
      </c>
      <c r="H50" s="197">
        <v>0</v>
      </c>
      <c r="I50" s="197">
        <v>0</v>
      </c>
      <c r="J50" s="197">
        <v>21.16</v>
      </c>
      <c r="K50" s="197">
        <v>90.28</v>
      </c>
      <c r="L50" s="197">
        <v>26.81</v>
      </c>
      <c r="M50" s="197">
        <v>0</v>
      </c>
      <c r="N50" s="197">
        <v>0.49</v>
      </c>
      <c r="O50" s="197">
        <v>1.68</v>
      </c>
      <c r="P50" s="197">
        <v>1.71</v>
      </c>
      <c r="Q50" s="197">
        <v>3.15</v>
      </c>
      <c r="R50" s="197">
        <v>5.94</v>
      </c>
      <c r="S50" s="197">
        <v>4.7699999999999996</v>
      </c>
      <c r="T50" s="197">
        <v>0</v>
      </c>
      <c r="U50" s="197">
        <v>8.15</v>
      </c>
      <c r="V50" s="197">
        <v>0.46</v>
      </c>
      <c r="W50" s="197">
        <v>0.53</v>
      </c>
      <c r="X50" s="197">
        <v>1.25</v>
      </c>
      <c r="Y50" s="197">
        <v>0</v>
      </c>
      <c r="Z50" s="197">
        <v>2.36</v>
      </c>
      <c r="AA50" s="197">
        <v>0.65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18.22</v>
      </c>
      <c r="AH50" s="197">
        <v>0</v>
      </c>
      <c r="AI50" s="197">
        <v>8.0399999999999991</v>
      </c>
      <c r="AJ50" s="197">
        <v>0</v>
      </c>
      <c r="AK50" s="197">
        <v>11.93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9.33</v>
      </c>
      <c r="E51" s="197">
        <v>0</v>
      </c>
      <c r="F51" s="197">
        <v>0</v>
      </c>
      <c r="G51" s="197">
        <v>16.14</v>
      </c>
      <c r="H51" s="197">
        <v>0</v>
      </c>
      <c r="I51" s="197">
        <v>0</v>
      </c>
      <c r="J51" s="197">
        <v>21.16</v>
      </c>
      <c r="K51" s="197">
        <v>90.28</v>
      </c>
      <c r="L51" s="197">
        <v>26.81</v>
      </c>
      <c r="M51" s="197">
        <v>0</v>
      </c>
      <c r="N51" s="197">
        <v>0.49</v>
      </c>
      <c r="O51" s="197">
        <v>1.68</v>
      </c>
      <c r="P51" s="197">
        <v>1.71</v>
      </c>
      <c r="Q51" s="197">
        <v>3.15</v>
      </c>
      <c r="R51" s="197">
        <v>5.94</v>
      </c>
      <c r="S51" s="197">
        <v>4.7699999999999996</v>
      </c>
      <c r="T51" s="197">
        <v>0</v>
      </c>
      <c r="U51" s="197">
        <v>8.15</v>
      </c>
      <c r="V51" s="197">
        <v>0.12</v>
      </c>
      <c r="W51" s="197">
        <v>0.68</v>
      </c>
      <c r="X51" s="197">
        <v>1.25</v>
      </c>
      <c r="Y51" s="197">
        <v>0</v>
      </c>
      <c r="Z51" s="197">
        <v>2.36</v>
      </c>
      <c r="AA51" s="197">
        <v>0.65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18.22</v>
      </c>
      <c r="AH51" s="197">
        <v>0</v>
      </c>
      <c r="AI51" s="197">
        <v>8.0399999999999991</v>
      </c>
      <c r="AJ51" s="197">
        <v>0</v>
      </c>
      <c r="AK51" s="197">
        <v>12.6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9.33</v>
      </c>
      <c r="E52" s="197">
        <v>0</v>
      </c>
      <c r="F52" s="197">
        <v>0</v>
      </c>
      <c r="G52" s="197">
        <v>16.14</v>
      </c>
      <c r="H52" s="197">
        <v>0</v>
      </c>
      <c r="I52" s="197">
        <v>0</v>
      </c>
      <c r="J52" s="197">
        <v>21.16</v>
      </c>
      <c r="K52" s="197">
        <v>91.23</v>
      </c>
      <c r="L52" s="197">
        <v>26.81</v>
      </c>
      <c r="M52" s="197">
        <v>0</v>
      </c>
      <c r="N52" s="197">
        <v>0.49</v>
      </c>
      <c r="O52" s="197">
        <v>1.68</v>
      </c>
      <c r="P52" s="197">
        <v>1.71</v>
      </c>
      <c r="Q52" s="197">
        <v>3.15</v>
      </c>
      <c r="R52" s="197">
        <v>5.94</v>
      </c>
      <c r="S52" s="197">
        <v>4.7699999999999996</v>
      </c>
      <c r="T52" s="197">
        <v>0</v>
      </c>
      <c r="U52" s="197">
        <v>8.15</v>
      </c>
      <c r="V52" s="197">
        <v>0.12</v>
      </c>
      <c r="W52" s="197">
        <v>0.68</v>
      </c>
      <c r="X52" s="197">
        <v>1.25</v>
      </c>
      <c r="Y52" s="197">
        <v>0</v>
      </c>
      <c r="Z52" s="197">
        <v>2.36</v>
      </c>
      <c r="AA52" s="197">
        <v>0.65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18.22</v>
      </c>
      <c r="AH52" s="197">
        <v>0</v>
      </c>
      <c r="AI52" s="197">
        <v>8.0399999999999991</v>
      </c>
      <c r="AJ52" s="197">
        <v>0</v>
      </c>
      <c r="AK52" s="197">
        <v>12.6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9.33</v>
      </c>
      <c r="E53" s="197">
        <v>0</v>
      </c>
      <c r="F53" s="197">
        <v>0</v>
      </c>
      <c r="G53" s="197">
        <v>16.14</v>
      </c>
      <c r="H53" s="197">
        <v>0</v>
      </c>
      <c r="I53" s="197">
        <v>0</v>
      </c>
      <c r="J53" s="197">
        <v>21.16</v>
      </c>
      <c r="K53" s="197">
        <v>90.28</v>
      </c>
      <c r="L53" s="197">
        <v>26.81</v>
      </c>
      <c r="M53" s="197">
        <v>0</v>
      </c>
      <c r="N53" s="197">
        <v>0.49</v>
      </c>
      <c r="O53" s="197">
        <v>1.68</v>
      </c>
      <c r="P53" s="197">
        <v>1.71</v>
      </c>
      <c r="Q53" s="197">
        <v>3.15</v>
      </c>
      <c r="R53" s="197">
        <v>5.94</v>
      </c>
      <c r="S53" s="197">
        <v>4.7699999999999996</v>
      </c>
      <c r="T53" s="197">
        <v>0</v>
      </c>
      <c r="U53" s="197">
        <v>8.15</v>
      </c>
      <c r="V53" s="197">
        <v>0.12</v>
      </c>
      <c r="W53" s="197">
        <v>1.06</v>
      </c>
      <c r="X53" s="197">
        <v>1.25</v>
      </c>
      <c r="Y53" s="197">
        <v>0</v>
      </c>
      <c r="Z53" s="197">
        <v>2.36</v>
      </c>
      <c r="AA53" s="197">
        <v>0.65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18.22</v>
      </c>
      <c r="AH53" s="197">
        <v>0</v>
      </c>
      <c r="AI53" s="197">
        <v>8.0399999999999991</v>
      </c>
      <c r="AJ53" s="197">
        <v>0</v>
      </c>
      <c r="AK53" s="197">
        <v>12.6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9.33</v>
      </c>
      <c r="E54" s="197">
        <v>0</v>
      </c>
      <c r="F54" s="197">
        <v>0</v>
      </c>
      <c r="G54" s="197">
        <v>16.14</v>
      </c>
      <c r="H54" s="197">
        <v>0</v>
      </c>
      <c r="I54" s="197">
        <v>0</v>
      </c>
      <c r="J54" s="197">
        <v>21.16</v>
      </c>
      <c r="K54" s="197">
        <v>90.28</v>
      </c>
      <c r="L54" s="197">
        <v>26.81</v>
      </c>
      <c r="M54" s="197">
        <v>0</v>
      </c>
      <c r="N54" s="197">
        <v>0.49</v>
      </c>
      <c r="O54" s="197">
        <v>1.68</v>
      </c>
      <c r="P54" s="197">
        <v>1.71</v>
      </c>
      <c r="Q54" s="197">
        <v>3.15</v>
      </c>
      <c r="R54" s="197">
        <v>5.94</v>
      </c>
      <c r="S54" s="197">
        <v>4.7699999999999996</v>
      </c>
      <c r="T54" s="197">
        <v>0</v>
      </c>
      <c r="U54" s="197">
        <v>8.15</v>
      </c>
      <c r="V54" s="197">
        <v>0.12</v>
      </c>
      <c r="W54" s="197">
        <v>1.06</v>
      </c>
      <c r="X54" s="197">
        <v>1.25</v>
      </c>
      <c r="Y54" s="197">
        <v>0</v>
      </c>
      <c r="Z54" s="197">
        <v>2.36</v>
      </c>
      <c r="AA54" s="197">
        <v>0.65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18.22</v>
      </c>
      <c r="AH54" s="197">
        <v>0</v>
      </c>
      <c r="AI54" s="197">
        <v>8.0399999999999991</v>
      </c>
      <c r="AJ54" s="197">
        <v>0</v>
      </c>
      <c r="AK54" s="197">
        <v>12.6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9.33</v>
      </c>
      <c r="E55" s="197">
        <v>0</v>
      </c>
      <c r="F55" s="197">
        <v>0</v>
      </c>
      <c r="G55" s="197">
        <v>16.14</v>
      </c>
      <c r="H55" s="197">
        <v>0</v>
      </c>
      <c r="I55" s="197">
        <v>0</v>
      </c>
      <c r="J55" s="197">
        <v>21.16</v>
      </c>
      <c r="K55" s="197">
        <v>90.28</v>
      </c>
      <c r="L55" s="197">
        <v>22.23</v>
      </c>
      <c r="M55" s="197">
        <v>0</v>
      </c>
      <c r="N55" s="197">
        <v>0.49</v>
      </c>
      <c r="O55" s="197">
        <v>1.68</v>
      </c>
      <c r="P55" s="197">
        <v>1.71</v>
      </c>
      <c r="Q55" s="197">
        <v>3.15</v>
      </c>
      <c r="R55" s="197">
        <v>5.94</v>
      </c>
      <c r="S55" s="197">
        <v>4.7699999999999996</v>
      </c>
      <c r="T55" s="197">
        <v>0</v>
      </c>
      <c r="U55" s="197">
        <v>8.15</v>
      </c>
      <c r="V55" s="197">
        <v>0.12</v>
      </c>
      <c r="W55" s="197">
        <v>1.06</v>
      </c>
      <c r="X55" s="197">
        <v>1.25</v>
      </c>
      <c r="Y55" s="197">
        <v>0</v>
      </c>
      <c r="Z55" s="197">
        <v>2.36</v>
      </c>
      <c r="AA55" s="197">
        <v>0.65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18.22</v>
      </c>
      <c r="AH55" s="197">
        <v>0</v>
      </c>
      <c r="AI55" s="197">
        <v>8.0399999999999991</v>
      </c>
      <c r="AJ55" s="197">
        <v>0</v>
      </c>
      <c r="AK55" s="197">
        <v>10.039999999999999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9.33</v>
      </c>
      <c r="E56" s="197">
        <v>0</v>
      </c>
      <c r="F56" s="197">
        <v>0</v>
      </c>
      <c r="G56" s="197">
        <v>16.14</v>
      </c>
      <c r="H56" s="197">
        <v>0</v>
      </c>
      <c r="I56" s="197">
        <v>0</v>
      </c>
      <c r="J56" s="197">
        <v>21.16</v>
      </c>
      <c r="K56" s="197">
        <v>90.28</v>
      </c>
      <c r="L56" s="197">
        <v>26.67</v>
      </c>
      <c r="M56" s="197">
        <v>0</v>
      </c>
      <c r="N56" s="197">
        <v>0.49</v>
      </c>
      <c r="O56" s="197">
        <v>1.68</v>
      </c>
      <c r="P56" s="197">
        <v>1.71</v>
      </c>
      <c r="Q56" s="197">
        <v>3.15</v>
      </c>
      <c r="R56" s="197">
        <v>5.94</v>
      </c>
      <c r="S56" s="197">
        <v>4.7699999999999996</v>
      </c>
      <c r="T56" s="197">
        <v>0</v>
      </c>
      <c r="U56" s="197">
        <v>8.15</v>
      </c>
      <c r="V56" s="197">
        <v>0.12</v>
      </c>
      <c r="W56" s="197">
        <v>1.06</v>
      </c>
      <c r="X56" s="197">
        <v>1.25</v>
      </c>
      <c r="Y56" s="197">
        <v>0</v>
      </c>
      <c r="Z56" s="197">
        <v>2.36</v>
      </c>
      <c r="AA56" s="197">
        <v>0.65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18.22</v>
      </c>
      <c r="AH56" s="197">
        <v>0</v>
      </c>
      <c r="AI56" s="197">
        <v>8.0399999999999991</v>
      </c>
      <c r="AJ56" s="197">
        <v>0</v>
      </c>
      <c r="AK56" s="197">
        <v>10.039999999999999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9.33</v>
      </c>
      <c r="E57" s="197">
        <v>0</v>
      </c>
      <c r="F57" s="197">
        <v>0</v>
      </c>
      <c r="G57" s="197">
        <v>16.14</v>
      </c>
      <c r="H57" s="197">
        <v>0</v>
      </c>
      <c r="I57" s="197">
        <v>0</v>
      </c>
      <c r="J57" s="197">
        <v>21.16</v>
      </c>
      <c r="K57" s="197">
        <v>90.28</v>
      </c>
      <c r="L57" s="197">
        <v>26.81</v>
      </c>
      <c r="M57" s="197">
        <v>0</v>
      </c>
      <c r="N57" s="197">
        <v>0.49</v>
      </c>
      <c r="O57" s="197">
        <v>1.68</v>
      </c>
      <c r="P57" s="197">
        <v>1.71</v>
      </c>
      <c r="Q57" s="197">
        <v>3.15</v>
      </c>
      <c r="R57" s="197">
        <v>5.94</v>
      </c>
      <c r="S57" s="197">
        <v>4.7699999999999996</v>
      </c>
      <c r="T57" s="197">
        <v>0</v>
      </c>
      <c r="U57" s="197">
        <v>8.15</v>
      </c>
      <c r="V57" s="197">
        <v>0.12</v>
      </c>
      <c r="W57" s="197">
        <v>1.06</v>
      </c>
      <c r="X57" s="197">
        <v>1.25</v>
      </c>
      <c r="Y57" s="197">
        <v>0</v>
      </c>
      <c r="Z57" s="197">
        <v>2.36</v>
      </c>
      <c r="AA57" s="197">
        <v>0.65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18.22</v>
      </c>
      <c r="AH57" s="197">
        <v>0</v>
      </c>
      <c r="AI57" s="197">
        <v>8.0399999999999991</v>
      </c>
      <c r="AJ57" s="197">
        <v>0</v>
      </c>
      <c r="AK57" s="197">
        <v>10.039999999999999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9.33</v>
      </c>
      <c r="E58" s="197">
        <v>0</v>
      </c>
      <c r="F58" s="197">
        <v>0</v>
      </c>
      <c r="G58" s="197">
        <v>16.14</v>
      </c>
      <c r="H58" s="197">
        <v>0</v>
      </c>
      <c r="I58" s="197">
        <v>0</v>
      </c>
      <c r="J58" s="197">
        <v>21.16</v>
      </c>
      <c r="K58" s="197">
        <v>15.17</v>
      </c>
      <c r="L58" s="197">
        <v>1.54</v>
      </c>
      <c r="M58" s="197">
        <v>0</v>
      </c>
      <c r="N58" s="197">
        <v>0.49</v>
      </c>
      <c r="O58" s="197">
        <v>1.68</v>
      </c>
      <c r="P58" s="197">
        <v>1.71</v>
      </c>
      <c r="Q58" s="197">
        <v>0.17</v>
      </c>
      <c r="R58" s="197">
        <v>0.36</v>
      </c>
      <c r="S58" s="197">
        <v>0.22</v>
      </c>
      <c r="T58" s="197">
        <v>0</v>
      </c>
      <c r="U58" s="197">
        <v>8.15</v>
      </c>
      <c r="V58" s="197">
        <v>0.12</v>
      </c>
      <c r="W58" s="197">
        <v>1.06</v>
      </c>
      <c r="X58" s="197">
        <v>1.25</v>
      </c>
      <c r="Y58" s="197">
        <v>0</v>
      </c>
      <c r="Z58" s="197">
        <v>2.36</v>
      </c>
      <c r="AA58" s="197">
        <v>0.65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18.22</v>
      </c>
      <c r="AH58" s="197">
        <v>0</v>
      </c>
      <c r="AI58" s="197">
        <v>8.0399999999999991</v>
      </c>
      <c r="AJ58" s="197">
        <v>0</v>
      </c>
      <c r="AK58" s="197">
        <v>12.6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0</v>
      </c>
      <c r="G59" s="197">
        <v>16.14</v>
      </c>
      <c r="H59" s="197">
        <v>0</v>
      </c>
      <c r="I59" s="197">
        <v>0</v>
      </c>
      <c r="J59" s="197">
        <v>21.16</v>
      </c>
      <c r="K59" s="197">
        <v>5.51</v>
      </c>
      <c r="L59" s="197">
        <v>1.54</v>
      </c>
      <c r="M59" s="197">
        <v>0</v>
      </c>
      <c r="N59" s="197">
        <v>0.49</v>
      </c>
      <c r="O59" s="197">
        <v>1.68</v>
      </c>
      <c r="P59" s="197">
        <v>1.71</v>
      </c>
      <c r="Q59" s="197">
        <v>0.17</v>
      </c>
      <c r="R59" s="197">
        <v>0.36</v>
      </c>
      <c r="S59" s="197">
        <v>0.22</v>
      </c>
      <c r="T59" s="197">
        <v>0</v>
      </c>
      <c r="U59" s="197">
        <v>8.15</v>
      </c>
      <c r="V59" s="197">
        <v>0.12</v>
      </c>
      <c r="W59" s="197">
        <v>0.53</v>
      </c>
      <c r="X59" s="197">
        <v>1.25</v>
      </c>
      <c r="Y59" s="197">
        <v>0</v>
      </c>
      <c r="Z59" s="197">
        <v>2.36</v>
      </c>
      <c r="AA59" s="197">
        <v>0.65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18.22</v>
      </c>
      <c r="AH59" s="197">
        <v>0</v>
      </c>
      <c r="AI59" s="197">
        <v>8.0399999999999991</v>
      </c>
      <c r="AJ59" s="197">
        <v>0</v>
      </c>
      <c r="AK59" s="197">
        <v>12.6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9.33</v>
      </c>
      <c r="E60" s="197">
        <v>0</v>
      </c>
      <c r="F60" s="197">
        <v>0</v>
      </c>
      <c r="G60" s="197">
        <v>16.14</v>
      </c>
      <c r="H60" s="197">
        <v>0</v>
      </c>
      <c r="I60" s="197">
        <v>0</v>
      </c>
      <c r="J60" s="197">
        <v>21.16</v>
      </c>
      <c r="K60" s="197">
        <v>5.51</v>
      </c>
      <c r="L60" s="197">
        <v>1.54</v>
      </c>
      <c r="M60" s="197">
        <v>0</v>
      </c>
      <c r="N60" s="197">
        <v>0.49</v>
      </c>
      <c r="O60" s="197">
        <v>1.68</v>
      </c>
      <c r="P60" s="197">
        <v>1.71</v>
      </c>
      <c r="Q60" s="197">
        <v>0.17</v>
      </c>
      <c r="R60" s="197">
        <v>0.36</v>
      </c>
      <c r="S60" s="197">
        <v>0.22</v>
      </c>
      <c r="T60" s="197">
        <v>0</v>
      </c>
      <c r="U60" s="197">
        <v>8.15</v>
      </c>
      <c r="V60" s="197">
        <v>0.12</v>
      </c>
      <c r="W60" s="197">
        <v>0.53</v>
      </c>
      <c r="X60" s="197">
        <v>1.25</v>
      </c>
      <c r="Y60" s="197">
        <v>0</v>
      </c>
      <c r="Z60" s="197">
        <v>2.36</v>
      </c>
      <c r="AA60" s="197">
        <v>0.65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18.22</v>
      </c>
      <c r="AH60" s="197">
        <v>0</v>
      </c>
      <c r="AI60" s="197">
        <v>8.0399999999999991</v>
      </c>
      <c r="AJ60" s="197">
        <v>0</v>
      </c>
      <c r="AK60" s="197">
        <v>12.6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9.33</v>
      </c>
      <c r="E61" s="197">
        <v>0</v>
      </c>
      <c r="F61" s="197">
        <v>0</v>
      </c>
      <c r="G61" s="197">
        <v>16.14</v>
      </c>
      <c r="H61" s="197">
        <v>0</v>
      </c>
      <c r="I61" s="197">
        <v>0</v>
      </c>
      <c r="J61" s="197">
        <v>21.16</v>
      </c>
      <c r="K61" s="197">
        <v>44.4</v>
      </c>
      <c r="L61" s="197">
        <v>26.03</v>
      </c>
      <c r="M61" s="197">
        <v>0</v>
      </c>
      <c r="N61" s="197">
        <v>0.49</v>
      </c>
      <c r="O61" s="197">
        <v>1.68</v>
      </c>
      <c r="P61" s="197">
        <v>1.71</v>
      </c>
      <c r="Q61" s="197">
        <v>3.07</v>
      </c>
      <c r="R61" s="197">
        <v>0.36</v>
      </c>
      <c r="S61" s="197">
        <v>3.69</v>
      </c>
      <c r="T61" s="197">
        <v>0</v>
      </c>
      <c r="U61" s="197">
        <v>8.15</v>
      </c>
      <c r="V61" s="197">
        <v>0.12</v>
      </c>
      <c r="W61" s="197">
        <v>0.54</v>
      </c>
      <c r="X61" s="197">
        <v>1.25</v>
      </c>
      <c r="Y61" s="197">
        <v>0</v>
      </c>
      <c r="Z61" s="197">
        <v>2.36</v>
      </c>
      <c r="AA61" s="197">
        <v>0.65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18.22</v>
      </c>
      <c r="AH61" s="197">
        <v>0</v>
      </c>
      <c r="AI61" s="197">
        <v>8.0399999999999991</v>
      </c>
      <c r="AJ61" s="197">
        <v>0</v>
      </c>
      <c r="AK61" s="197">
        <v>12.6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9.33</v>
      </c>
      <c r="E62" s="197">
        <v>0</v>
      </c>
      <c r="F62" s="197">
        <v>0</v>
      </c>
      <c r="G62" s="197">
        <v>16.14</v>
      </c>
      <c r="H62" s="197">
        <v>0</v>
      </c>
      <c r="I62" s="197">
        <v>0</v>
      </c>
      <c r="J62" s="197">
        <v>21.16</v>
      </c>
      <c r="K62" s="197">
        <v>44.4</v>
      </c>
      <c r="L62" s="197">
        <v>26.03</v>
      </c>
      <c r="M62" s="197">
        <v>0</v>
      </c>
      <c r="N62" s="197">
        <v>0.49</v>
      </c>
      <c r="O62" s="197">
        <v>1.68</v>
      </c>
      <c r="P62" s="197">
        <v>1.71</v>
      </c>
      <c r="Q62" s="197">
        <v>3.07</v>
      </c>
      <c r="R62" s="197">
        <v>0.36</v>
      </c>
      <c r="S62" s="197">
        <v>3.69</v>
      </c>
      <c r="T62" s="197">
        <v>0</v>
      </c>
      <c r="U62" s="197">
        <v>8.15</v>
      </c>
      <c r="V62" s="197">
        <v>0.12</v>
      </c>
      <c r="W62" s="197">
        <v>0.53</v>
      </c>
      <c r="X62" s="197">
        <v>1.25</v>
      </c>
      <c r="Y62" s="197">
        <v>0</v>
      </c>
      <c r="Z62" s="197">
        <v>2.36</v>
      </c>
      <c r="AA62" s="197">
        <v>0.65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18.22</v>
      </c>
      <c r="AH62" s="197">
        <v>0</v>
      </c>
      <c r="AI62" s="197">
        <v>8.0399999999999991</v>
      </c>
      <c r="AJ62" s="197">
        <v>0</v>
      </c>
      <c r="AK62" s="197">
        <v>12.6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9.33</v>
      </c>
      <c r="E63" s="197">
        <v>0</v>
      </c>
      <c r="F63" s="197">
        <v>0</v>
      </c>
      <c r="G63" s="197">
        <v>16.14</v>
      </c>
      <c r="H63" s="197">
        <v>0</v>
      </c>
      <c r="I63" s="197">
        <v>0</v>
      </c>
      <c r="J63" s="197">
        <v>21.16</v>
      </c>
      <c r="K63" s="197">
        <v>44.4</v>
      </c>
      <c r="L63" s="197">
        <v>25.34</v>
      </c>
      <c r="M63" s="197">
        <v>0</v>
      </c>
      <c r="N63" s="197">
        <v>0.49</v>
      </c>
      <c r="O63" s="197">
        <v>1.68</v>
      </c>
      <c r="P63" s="197">
        <v>1.71</v>
      </c>
      <c r="Q63" s="197">
        <v>3.07</v>
      </c>
      <c r="R63" s="197">
        <v>0.36</v>
      </c>
      <c r="S63" s="197">
        <v>3.69</v>
      </c>
      <c r="T63" s="197">
        <v>0</v>
      </c>
      <c r="U63" s="197">
        <v>8.15</v>
      </c>
      <c r="V63" s="197">
        <v>0.12</v>
      </c>
      <c r="W63" s="197">
        <v>0.53</v>
      </c>
      <c r="X63" s="197">
        <v>1.25</v>
      </c>
      <c r="Y63" s="197">
        <v>0</v>
      </c>
      <c r="Z63" s="197">
        <v>2.36</v>
      </c>
      <c r="AA63" s="197">
        <v>0.65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18.22</v>
      </c>
      <c r="AH63" s="197">
        <v>0</v>
      </c>
      <c r="AI63" s="197">
        <v>8.0399999999999991</v>
      </c>
      <c r="AJ63" s="197">
        <v>0</v>
      </c>
      <c r="AK63" s="197">
        <v>12.6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9.33</v>
      </c>
      <c r="E64" s="197">
        <v>0</v>
      </c>
      <c r="F64" s="197">
        <v>0</v>
      </c>
      <c r="G64" s="197">
        <v>16.14</v>
      </c>
      <c r="H64" s="197">
        <v>0</v>
      </c>
      <c r="I64" s="197">
        <v>0</v>
      </c>
      <c r="J64" s="197">
        <v>21.16</v>
      </c>
      <c r="K64" s="197">
        <v>44.4</v>
      </c>
      <c r="L64" s="197">
        <v>25.34</v>
      </c>
      <c r="M64" s="197">
        <v>0</v>
      </c>
      <c r="N64" s="197">
        <v>0.49</v>
      </c>
      <c r="O64" s="197">
        <v>1.68</v>
      </c>
      <c r="P64" s="197">
        <v>1.71</v>
      </c>
      <c r="Q64" s="197">
        <v>3.07</v>
      </c>
      <c r="R64" s="197">
        <v>0.36</v>
      </c>
      <c r="S64" s="197">
        <v>3.69</v>
      </c>
      <c r="T64" s="197">
        <v>0</v>
      </c>
      <c r="U64" s="197">
        <v>8.15</v>
      </c>
      <c r="V64" s="197">
        <v>0.12</v>
      </c>
      <c r="W64" s="197">
        <v>0.53</v>
      </c>
      <c r="X64" s="197">
        <v>1.25</v>
      </c>
      <c r="Y64" s="197">
        <v>0</v>
      </c>
      <c r="Z64" s="197">
        <v>2.36</v>
      </c>
      <c r="AA64" s="197">
        <v>0.65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18.22</v>
      </c>
      <c r="AH64" s="197">
        <v>0</v>
      </c>
      <c r="AI64" s="197">
        <v>8.0399999999999991</v>
      </c>
      <c r="AJ64" s="197">
        <v>0</v>
      </c>
      <c r="AK64" s="197">
        <v>12.6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9.33</v>
      </c>
      <c r="E65" s="197">
        <v>0</v>
      </c>
      <c r="F65" s="197">
        <v>0</v>
      </c>
      <c r="G65" s="197">
        <v>16.14</v>
      </c>
      <c r="H65" s="197">
        <v>0</v>
      </c>
      <c r="I65" s="197">
        <v>0</v>
      </c>
      <c r="J65" s="197">
        <v>21.16</v>
      </c>
      <c r="K65" s="197">
        <v>44.4</v>
      </c>
      <c r="L65" s="197">
        <v>25.34</v>
      </c>
      <c r="M65" s="197">
        <v>0</v>
      </c>
      <c r="N65" s="197">
        <v>0.49</v>
      </c>
      <c r="O65" s="197">
        <v>1.68</v>
      </c>
      <c r="P65" s="197">
        <v>1.71</v>
      </c>
      <c r="Q65" s="197">
        <v>3.07</v>
      </c>
      <c r="R65" s="197">
        <v>0.36</v>
      </c>
      <c r="S65" s="197">
        <v>3.69</v>
      </c>
      <c r="T65" s="197">
        <v>0</v>
      </c>
      <c r="U65" s="197">
        <v>8.15</v>
      </c>
      <c r="V65" s="197">
        <v>0.12</v>
      </c>
      <c r="W65" s="197">
        <v>0.53</v>
      </c>
      <c r="X65" s="197">
        <v>1.25</v>
      </c>
      <c r="Y65" s="197">
        <v>0</v>
      </c>
      <c r="Z65" s="197">
        <v>2.36</v>
      </c>
      <c r="AA65" s="197">
        <v>0.65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18.22</v>
      </c>
      <c r="AH65" s="197">
        <v>0</v>
      </c>
      <c r="AI65" s="197">
        <v>8.0399999999999991</v>
      </c>
      <c r="AJ65" s="197">
        <v>0</v>
      </c>
      <c r="AK65" s="197">
        <v>12.6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9.33</v>
      </c>
      <c r="E66" s="197">
        <v>0</v>
      </c>
      <c r="F66" s="197">
        <v>0</v>
      </c>
      <c r="G66" s="197">
        <v>16.14</v>
      </c>
      <c r="H66" s="197">
        <v>0</v>
      </c>
      <c r="I66" s="197">
        <v>0</v>
      </c>
      <c r="J66" s="197">
        <v>21.16</v>
      </c>
      <c r="K66" s="197">
        <v>44.4</v>
      </c>
      <c r="L66" s="197">
        <v>25.34</v>
      </c>
      <c r="M66" s="197">
        <v>0</v>
      </c>
      <c r="N66" s="197">
        <v>0.49</v>
      </c>
      <c r="O66" s="197">
        <v>1.68</v>
      </c>
      <c r="P66" s="197">
        <v>1.71</v>
      </c>
      <c r="Q66" s="197">
        <v>3.07</v>
      </c>
      <c r="R66" s="197">
        <v>0.36</v>
      </c>
      <c r="S66" s="197">
        <v>3.69</v>
      </c>
      <c r="T66" s="197">
        <v>0</v>
      </c>
      <c r="U66" s="197">
        <v>8.15</v>
      </c>
      <c r="V66" s="197">
        <v>0.12</v>
      </c>
      <c r="W66" s="197">
        <v>0.53</v>
      </c>
      <c r="X66" s="197">
        <v>1.25</v>
      </c>
      <c r="Y66" s="197">
        <v>0</v>
      </c>
      <c r="Z66" s="197">
        <v>2.36</v>
      </c>
      <c r="AA66" s="197">
        <v>0.65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18.22</v>
      </c>
      <c r="AH66" s="197">
        <v>0</v>
      </c>
      <c r="AI66" s="197">
        <v>8.0399999999999991</v>
      </c>
      <c r="AJ66" s="197">
        <v>0</v>
      </c>
      <c r="AK66" s="197">
        <v>12.6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9.33</v>
      </c>
      <c r="E67" s="197">
        <v>0</v>
      </c>
      <c r="F67" s="197">
        <v>0</v>
      </c>
      <c r="G67" s="197">
        <v>16.14</v>
      </c>
      <c r="H67" s="197">
        <v>0</v>
      </c>
      <c r="I67" s="197">
        <v>0</v>
      </c>
      <c r="J67" s="197">
        <v>21.16</v>
      </c>
      <c r="K67" s="197">
        <v>44.4</v>
      </c>
      <c r="L67" s="197">
        <v>25.34</v>
      </c>
      <c r="M67" s="197">
        <v>0</v>
      </c>
      <c r="N67" s="197">
        <v>0.49</v>
      </c>
      <c r="O67" s="197">
        <v>1.68</v>
      </c>
      <c r="P67" s="197">
        <v>1.71</v>
      </c>
      <c r="Q67" s="197">
        <v>3.07</v>
      </c>
      <c r="R67" s="197">
        <v>0.36</v>
      </c>
      <c r="S67" s="197">
        <v>3.68</v>
      </c>
      <c r="T67" s="197">
        <v>0</v>
      </c>
      <c r="U67" s="197">
        <v>8.15</v>
      </c>
      <c r="V67" s="197">
        <v>0.12</v>
      </c>
      <c r="W67" s="197">
        <v>0.53</v>
      </c>
      <c r="X67" s="197">
        <v>1.25</v>
      </c>
      <c r="Y67" s="197">
        <v>0</v>
      </c>
      <c r="Z67" s="197">
        <v>2.36</v>
      </c>
      <c r="AA67" s="197">
        <v>0.65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18.22</v>
      </c>
      <c r="AH67" s="197">
        <v>0</v>
      </c>
      <c r="AI67" s="197">
        <v>8.0399999999999991</v>
      </c>
      <c r="AJ67" s="197">
        <v>0</v>
      </c>
      <c r="AK67" s="197">
        <v>12.6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9.33</v>
      </c>
      <c r="E68" s="197">
        <v>0</v>
      </c>
      <c r="F68" s="197">
        <v>0</v>
      </c>
      <c r="G68" s="197">
        <v>16.14</v>
      </c>
      <c r="H68" s="197">
        <v>0</v>
      </c>
      <c r="I68" s="197">
        <v>0</v>
      </c>
      <c r="J68" s="197">
        <v>21.16</v>
      </c>
      <c r="K68" s="197">
        <v>44.4</v>
      </c>
      <c r="L68" s="197">
        <v>25.34</v>
      </c>
      <c r="M68" s="197">
        <v>0</v>
      </c>
      <c r="N68" s="197">
        <v>0.49</v>
      </c>
      <c r="O68" s="197">
        <v>1.68</v>
      </c>
      <c r="P68" s="197">
        <v>1.71</v>
      </c>
      <c r="Q68" s="197">
        <v>3.07</v>
      </c>
      <c r="R68" s="197">
        <v>0.36</v>
      </c>
      <c r="S68" s="197">
        <v>3.68</v>
      </c>
      <c r="T68" s="197">
        <v>0</v>
      </c>
      <c r="U68" s="197">
        <v>8.15</v>
      </c>
      <c r="V68" s="197">
        <v>0.12</v>
      </c>
      <c r="W68" s="197">
        <v>0.53</v>
      </c>
      <c r="X68" s="197">
        <v>1.25</v>
      </c>
      <c r="Y68" s="197">
        <v>0</v>
      </c>
      <c r="Z68" s="197">
        <v>2.36</v>
      </c>
      <c r="AA68" s="197">
        <v>0.65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18.22</v>
      </c>
      <c r="AH68" s="197">
        <v>0</v>
      </c>
      <c r="AI68" s="197">
        <v>8.0399999999999991</v>
      </c>
      <c r="AJ68" s="197">
        <v>0</v>
      </c>
      <c r="AK68" s="197">
        <v>12.6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9.33</v>
      </c>
      <c r="E69" s="197">
        <v>0</v>
      </c>
      <c r="F69" s="197">
        <v>0</v>
      </c>
      <c r="G69" s="197">
        <v>16.14</v>
      </c>
      <c r="H69" s="197">
        <v>0</v>
      </c>
      <c r="I69" s="197">
        <v>0</v>
      </c>
      <c r="J69" s="197">
        <v>21.16</v>
      </c>
      <c r="K69" s="197">
        <v>44.4</v>
      </c>
      <c r="L69" s="197">
        <v>25.34</v>
      </c>
      <c r="M69" s="197">
        <v>0</v>
      </c>
      <c r="N69" s="197">
        <v>0.49</v>
      </c>
      <c r="O69" s="197">
        <v>1.68</v>
      </c>
      <c r="P69" s="197">
        <v>1.71</v>
      </c>
      <c r="Q69" s="197">
        <v>3.07</v>
      </c>
      <c r="R69" s="197">
        <v>0.36</v>
      </c>
      <c r="S69" s="197">
        <v>3.68</v>
      </c>
      <c r="T69" s="197">
        <v>0</v>
      </c>
      <c r="U69" s="197">
        <v>8.15</v>
      </c>
      <c r="V69" s="197">
        <v>0.12</v>
      </c>
      <c r="W69" s="197">
        <v>0.53</v>
      </c>
      <c r="X69" s="197">
        <v>1.25</v>
      </c>
      <c r="Y69" s="197">
        <v>0</v>
      </c>
      <c r="Z69" s="197">
        <v>2.36</v>
      </c>
      <c r="AA69" s="197">
        <v>0.65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18.22</v>
      </c>
      <c r="AH69" s="197">
        <v>0</v>
      </c>
      <c r="AI69" s="197">
        <v>8.0399999999999991</v>
      </c>
      <c r="AJ69" s="197">
        <v>0</v>
      </c>
      <c r="AK69" s="197">
        <v>12.6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0</v>
      </c>
      <c r="G70" s="197">
        <v>16.14</v>
      </c>
      <c r="H70" s="197">
        <v>0</v>
      </c>
      <c r="I70" s="197">
        <v>0</v>
      </c>
      <c r="J70" s="197">
        <v>21.16</v>
      </c>
      <c r="K70" s="197">
        <v>44.4</v>
      </c>
      <c r="L70" s="197">
        <v>25.34</v>
      </c>
      <c r="M70" s="197">
        <v>0</v>
      </c>
      <c r="N70" s="197">
        <v>0.49</v>
      </c>
      <c r="O70" s="197">
        <v>1.68</v>
      </c>
      <c r="P70" s="197">
        <v>1.71</v>
      </c>
      <c r="Q70" s="197">
        <v>3.07</v>
      </c>
      <c r="R70" s="197">
        <v>0.36</v>
      </c>
      <c r="S70" s="197">
        <v>3.68</v>
      </c>
      <c r="T70" s="197">
        <v>0</v>
      </c>
      <c r="U70" s="197">
        <v>8.15</v>
      </c>
      <c r="V70" s="197">
        <v>0.12</v>
      </c>
      <c r="W70" s="197">
        <v>0.53</v>
      </c>
      <c r="X70" s="197">
        <v>1.25</v>
      </c>
      <c r="Y70" s="197">
        <v>0</v>
      </c>
      <c r="Z70" s="197">
        <v>2.36</v>
      </c>
      <c r="AA70" s="197">
        <v>0.65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18.22</v>
      </c>
      <c r="AH70" s="197">
        <v>0</v>
      </c>
      <c r="AI70" s="197">
        <v>8.0399999999999991</v>
      </c>
      <c r="AJ70" s="197">
        <v>0</v>
      </c>
      <c r="AK70" s="197">
        <v>12.6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0</v>
      </c>
      <c r="G71" s="197">
        <v>16.14</v>
      </c>
      <c r="H71" s="197">
        <v>0</v>
      </c>
      <c r="I71" s="197">
        <v>0</v>
      </c>
      <c r="J71" s="197">
        <v>21.16</v>
      </c>
      <c r="K71" s="197">
        <v>5.51</v>
      </c>
      <c r="L71" s="197">
        <v>1.54</v>
      </c>
      <c r="M71" s="197">
        <v>0</v>
      </c>
      <c r="N71" s="197">
        <v>0.49</v>
      </c>
      <c r="O71" s="197">
        <v>1.68</v>
      </c>
      <c r="P71" s="197">
        <v>1.71</v>
      </c>
      <c r="Q71" s="197">
        <v>3.07</v>
      </c>
      <c r="R71" s="197">
        <v>0.36</v>
      </c>
      <c r="S71" s="197">
        <v>3.68</v>
      </c>
      <c r="T71" s="197">
        <v>0</v>
      </c>
      <c r="U71" s="197">
        <v>8.15</v>
      </c>
      <c r="V71" s="197">
        <v>0.12</v>
      </c>
      <c r="W71" s="197">
        <v>0.53</v>
      </c>
      <c r="X71" s="197">
        <v>1.25</v>
      </c>
      <c r="Y71" s="197">
        <v>0</v>
      </c>
      <c r="Z71" s="197">
        <v>2.36</v>
      </c>
      <c r="AA71" s="197">
        <v>0.65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18.22</v>
      </c>
      <c r="AH71" s="197">
        <v>0</v>
      </c>
      <c r="AI71" s="197">
        <v>8.0399999999999991</v>
      </c>
      <c r="AJ71" s="197">
        <v>0</v>
      </c>
      <c r="AK71" s="197">
        <v>12.6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0</v>
      </c>
      <c r="G72" s="197">
        <v>16.14</v>
      </c>
      <c r="H72" s="197">
        <v>0</v>
      </c>
      <c r="I72" s="197">
        <v>0</v>
      </c>
      <c r="J72" s="197">
        <v>21.16</v>
      </c>
      <c r="K72" s="197">
        <v>5.51</v>
      </c>
      <c r="L72" s="197">
        <v>1.54</v>
      </c>
      <c r="M72" s="197">
        <v>0</v>
      </c>
      <c r="N72" s="197">
        <v>0.49</v>
      </c>
      <c r="O72" s="197">
        <v>1.68</v>
      </c>
      <c r="P72" s="197">
        <v>1.71</v>
      </c>
      <c r="Q72" s="197">
        <v>3.07</v>
      </c>
      <c r="R72" s="197">
        <v>0.36</v>
      </c>
      <c r="S72" s="197">
        <v>3.68</v>
      </c>
      <c r="T72" s="197">
        <v>0</v>
      </c>
      <c r="U72" s="197">
        <v>8.15</v>
      </c>
      <c r="V72" s="197">
        <v>0.12</v>
      </c>
      <c r="W72" s="197">
        <v>0.53</v>
      </c>
      <c r="X72" s="197">
        <v>1.25</v>
      </c>
      <c r="Y72" s="197">
        <v>0</v>
      </c>
      <c r="Z72" s="197">
        <v>2.36</v>
      </c>
      <c r="AA72" s="197">
        <v>0.65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18.22</v>
      </c>
      <c r="AH72" s="197">
        <v>0</v>
      </c>
      <c r="AI72" s="197">
        <v>8.0399999999999991</v>
      </c>
      <c r="AJ72" s="197">
        <v>0</v>
      </c>
      <c r="AK72" s="197">
        <v>12.6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0</v>
      </c>
      <c r="G73" s="197">
        <v>16.14</v>
      </c>
      <c r="H73" s="197">
        <v>0</v>
      </c>
      <c r="I73" s="197">
        <v>0</v>
      </c>
      <c r="J73" s="197">
        <v>21.16</v>
      </c>
      <c r="K73" s="197">
        <v>5.51</v>
      </c>
      <c r="L73" s="197">
        <v>1.54</v>
      </c>
      <c r="M73" s="197">
        <v>0</v>
      </c>
      <c r="N73" s="197">
        <v>0.49</v>
      </c>
      <c r="O73" s="197">
        <v>1.68</v>
      </c>
      <c r="P73" s="197">
        <v>1.71</v>
      </c>
      <c r="Q73" s="197">
        <v>3.07</v>
      </c>
      <c r="R73" s="197">
        <v>0.36</v>
      </c>
      <c r="S73" s="197">
        <v>3.68</v>
      </c>
      <c r="T73" s="197">
        <v>0</v>
      </c>
      <c r="U73" s="197">
        <v>8.15</v>
      </c>
      <c r="V73" s="197">
        <v>0.12</v>
      </c>
      <c r="W73" s="197">
        <v>0.53</v>
      </c>
      <c r="X73" s="197">
        <v>1.25</v>
      </c>
      <c r="Y73" s="197">
        <v>0</v>
      </c>
      <c r="Z73" s="197">
        <v>2.36</v>
      </c>
      <c r="AA73" s="197">
        <v>0.65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18.22</v>
      </c>
      <c r="AH73" s="197">
        <v>0</v>
      </c>
      <c r="AI73" s="197">
        <v>8.0399999999999991</v>
      </c>
      <c r="AJ73" s="197">
        <v>0</v>
      </c>
      <c r="AK73" s="197">
        <v>12.6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0</v>
      </c>
      <c r="G74" s="197">
        <v>16.14</v>
      </c>
      <c r="H74" s="197">
        <v>0</v>
      </c>
      <c r="I74" s="197">
        <v>0</v>
      </c>
      <c r="J74" s="197">
        <v>21.16</v>
      </c>
      <c r="K74" s="197">
        <v>5.51</v>
      </c>
      <c r="L74" s="197">
        <v>1.54</v>
      </c>
      <c r="M74" s="197">
        <v>0</v>
      </c>
      <c r="N74" s="197">
        <v>0.49</v>
      </c>
      <c r="O74" s="197">
        <v>1.68</v>
      </c>
      <c r="P74" s="197">
        <v>1.71</v>
      </c>
      <c r="Q74" s="197">
        <v>3.07</v>
      </c>
      <c r="R74" s="197">
        <v>0.36</v>
      </c>
      <c r="S74" s="197">
        <v>3.68</v>
      </c>
      <c r="T74" s="197">
        <v>0</v>
      </c>
      <c r="U74" s="197">
        <v>8.15</v>
      </c>
      <c r="V74" s="197">
        <v>0.12</v>
      </c>
      <c r="W74" s="197">
        <v>0.53</v>
      </c>
      <c r="X74" s="197">
        <v>1.25</v>
      </c>
      <c r="Y74" s="197">
        <v>0</v>
      </c>
      <c r="Z74" s="197">
        <v>2.36</v>
      </c>
      <c r="AA74" s="197">
        <v>0.65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18.22</v>
      </c>
      <c r="AH74" s="197">
        <v>0</v>
      </c>
      <c r="AI74" s="197">
        <v>8.0399999999999991</v>
      </c>
      <c r="AJ74" s="197">
        <v>0</v>
      </c>
      <c r="AK74" s="197">
        <v>12.6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9.33</v>
      </c>
      <c r="E75" s="197">
        <v>0</v>
      </c>
      <c r="F75" s="197">
        <v>0</v>
      </c>
      <c r="G75" s="197">
        <v>16.14</v>
      </c>
      <c r="H75" s="197">
        <v>0</v>
      </c>
      <c r="I75" s="197">
        <v>0</v>
      </c>
      <c r="J75" s="197">
        <v>21.16</v>
      </c>
      <c r="K75" s="197">
        <v>5.51</v>
      </c>
      <c r="L75" s="197">
        <v>1.54</v>
      </c>
      <c r="M75" s="197">
        <v>0</v>
      </c>
      <c r="N75" s="197">
        <v>0.49</v>
      </c>
      <c r="O75" s="197">
        <v>1.68</v>
      </c>
      <c r="P75" s="197">
        <v>1.71</v>
      </c>
      <c r="Q75" s="197">
        <v>0.17</v>
      </c>
      <c r="R75" s="197">
        <v>0.36</v>
      </c>
      <c r="S75" s="197">
        <v>0.22</v>
      </c>
      <c r="T75" s="197">
        <v>0</v>
      </c>
      <c r="U75" s="197">
        <v>8.06</v>
      </c>
      <c r="V75" s="197">
        <v>0.12</v>
      </c>
      <c r="W75" s="197">
        <v>0.53</v>
      </c>
      <c r="X75" s="197">
        <v>1.25</v>
      </c>
      <c r="Y75" s="197">
        <v>0</v>
      </c>
      <c r="Z75" s="197">
        <v>2.36</v>
      </c>
      <c r="AA75" s="197">
        <v>0.65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18.22</v>
      </c>
      <c r="AH75" s="197">
        <v>0</v>
      </c>
      <c r="AI75" s="197">
        <v>8.0399999999999991</v>
      </c>
      <c r="AJ75" s="197">
        <v>0</v>
      </c>
      <c r="AK75" s="197">
        <v>3.06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9.33</v>
      </c>
      <c r="E76" s="197">
        <v>0</v>
      </c>
      <c r="F76" s="197">
        <v>0</v>
      </c>
      <c r="G76" s="197">
        <v>16.14</v>
      </c>
      <c r="H76" s="197">
        <v>0</v>
      </c>
      <c r="I76" s="197">
        <v>0</v>
      </c>
      <c r="J76" s="197">
        <v>21.16</v>
      </c>
      <c r="K76" s="197">
        <v>5.51</v>
      </c>
      <c r="L76" s="197">
        <v>1.54</v>
      </c>
      <c r="M76" s="197">
        <v>0</v>
      </c>
      <c r="N76" s="197">
        <v>0.49</v>
      </c>
      <c r="O76" s="197">
        <v>1.68</v>
      </c>
      <c r="P76" s="197">
        <v>1.71</v>
      </c>
      <c r="Q76" s="197">
        <v>0.17</v>
      </c>
      <c r="R76" s="197">
        <v>0.36</v>
      </c>
      <c r="S76" s="197">
        <v>0.22</v>
      </c>
      <c r="T76" s="197">
        <v>0</v>
      </c>
      <c r="U76" s="197">
        <v>8.06</v>
      </c>
      <c r="V76" s="197">
        <v>0.12</v>
      </c>
      <c r="W76" s="197">
        <v>0.53</v>
      </c>
      <c r="X76" s="197">
        <v>1.25</v>
      </c>
      <c r="Y76" s="197">
        <v>0</v>
      </c>
      <c r="Z76" s="197">
        <v>2.36</v>
      </c>
      <c r="AA76" s="197">
        <v>0.65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18.22</v>
      </c>
      <c r="AH76" s="197">
        <v>0</v>
      </c>
      <c r="AI76" s="197">
        <v>8.0399999999999991</v>
      </c>
      <c r="AJ76" s="197">
        <v>0</v>
      </c>
      <c r="AK76" s="197">
        <v>3.06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9.33</v>
      </c>
      <c r="E77" s="197">
        <v>0</v>
      </c>
      <c r="F77" s="197">
        <v>0</v>
      </c>
      <c r="G77" s="197">
        <v>16.14</v>
      </c>
      <c r="H77" s="197">
        <v>0</v>
      </c>
      <c r="I77" s="197">
        <v>0</v>
      </c>
      <c r="J77" s="197">
        <v>21.16</v>
      </c>
      <c r="K77" s="197">
        <v>5.51</v>
      </c>
      <c r="L77" s="197">
        <v>1.54</v>
      </c>
      <c r="M77" s="197">
        <v>0</v>
      </c>
      <c r="N77" s="197">
        <v>0.49</v>
      </c>
      <c r="O77" s="197">
        <v>1.68</v>
      </c>
      <c r="P77" s="197">
        <v>1.71</v>
      </c>
      <c r="Q77" s="197">
        <v>0.17</v>
      </c>
      <c r="R77" s="197">
        <v>0.36</v>
      </c>
      <c r="S77" s="197">
        <v>0.22</v>
      </c>
      <c r="T77" s="197">
        <v>0</v>
      </c>
      <c r="U77" s="197">
        <v>8.06</v>
      </c>
      <c r="V77" s="197">
        <v>0.12</v>
      </c>
      <c r="W77" s="197">
        <v>0.37</v>
      </c>
      <c r="X77" s="197">
        <v>1.25</v>
      </c>
      <c r="Y77" s="197">
        <v>0</v>
      </c>
      <c r="Z77" s="197">
        <v>2.36</v>
      </c>
      <c r="AA77" s="197">
        <v>0.65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18.22</v>
      </c>
      <c r="AH77" s="197">
        <v>0</v>
      </c>
      <c r="AI77" s="197">
        <v>8.0399999999999991</v>
      </c>
      <c r="AJ77" s="197">
        <v>0</v>
      </c>
      <c r="AK77" s="197">
        <v>3.06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9.33</v>
      </c>
      <c r="E78" s="197">
        <v>0</v>
      </c>
      <c r="F78" s="197">
        <v>0</v>
      </c>
      <c r="G78" s="197">
        <v>16.14</v>
      </c>
      <c r="H78" s="197">
        <v>0</v>
      </c>
      <c r="I78" s="197">
        <v>0</v>
      </c>
      <c r="J78" s="197">
        <v>21.16</v>
      </c>
      <c r="K78" s="197">
        <v>5.51</v>
      </c>
      <c r="L78" s="197">
        <v>1.54</v>
      </c>
      <c r="M78" s="197">
        <v>0</v>
      </c>
      <c r="N78" s="197">
        <v>0.49</v>
      </c>
      <c r="O78" s="197">
        <v>1.68</v>
      </c>
      <c r="P78" s="197">
        <v>1.71</v>
      </c>
      <c r="Q78" s="197">
        <v>0.17</v>
      </c>
      <c r="R78" s="197">
        <v>0.36</v>
      </c>
      <c r="S78" s="197">
        <v>0.22</v>
      </c>
      <c r="T78" s="197">
        <v>0</v>
      </c>
      <c r="U78" s="197">
        <v>8.06</v>
      </c>
      <c r="V78" s="197">
        <v>0.12</v>
      </c>
      <c r="W78" s="197">
        <v>0.37</v>
      </c>
      <c r="X78" s="197">
        <v>1.25</v>
      </c>
      <c r="Y78" s="197">
        <v>0</v>
      </c>
      <c r="Z78" s="197">
        <v>2.36</v>
      </c>
      <c r="AA78" s="197">
        <v>0.65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18.22</v>
      </c>
      <c r="AH78" s="197">
        <v>0</v>
      </c>
      <c r="AI78" s="197">
        <v>8.0399999999999991</v>
      </c>
      <c r="AJ78" s="197">
        <v>0</v>
      </c>
      <c r="AK78" s="197">
        <v>3.06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9.33</v>
      </c>
      <c r="E79" s="197">
        <v>0</v>
      </c>
      <c r="F79" s="197">
        <v>0</v>
      </c>
      <c r="G79" s="197">
        <v>16.14</v>
      </c>
      <c r="H79" s="197">
        <v>0</v>
      </c>
      <c r="I79" s="197">
        <v>0</v>
      </c>
      <c r="J79" s="197">
        <v>21.16</v>
      </c>
      <c r="K79" s="197">
        <v>5.51</v>
      </c>
      <c r="L79" s="197">
        <v>1.54</v>
      </c>
      <c r="M79" s="197">
        <v>0</v>
      </c>
      <c r="N79" s="197">
        <v>0.49</v>
      </c>
      <c r="O79" s="197">
        <v>1.68</v>
      </c>
      <c r="P79" s="197">
        <v>1.71</v>
      </c>
      <c r="Q79" s="197">
        <v>0.17</v>
      </c>
      <c r="R79" s="197">
        <v>0.36</v>
      </c>
      <c r="S79" s="197">
        <v>0.22</v>
      </c>
      <c r="T79" s="197">
        <v>0</v>
      </c>
      <c r="U79" s="197">
        <v>8.06</v>
      </c>
      <c r="V79" s="197">
        <v>0.11</v>
      </c>
      <c r="W79" s="197">
        <v>0.36</v>
      </c>
      <c r="X79" s="197">
        <v>1.25</v>
      </c>
      <c r="Y79" s="197">
        <v>0</v>
      </c>
      <c r="Z79" s="197">
        <v>2.36</v>
      </c>
      <c r="AA79" s="197">
        <v>0.65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18.22</v>
      </c>
      <c r="AH79" s="197">
        <v>0</v>
      </c>
      <c r="AI79" s="197">
        <v>8.0399999999999991</v>
      </c>
      <c r="AJ79" s="197">
        <v>0</v>
      </c>
      <c r="AK79" s="197">
        <v>3.06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9.33</v>
      </c>
      <c r="E80" s="197">
        <v>0</v>
      </c>
      <c r="F80" s="197">
        <v>0</v>
      </c>
      <c r="G80" s="197">
        <v>16.14</v>
      </c>
      <c r="H80" s="197">
        <v>0</v>
      </c>
      <c r="I80" s="197">
        <v>0</v>
      </c>
      <c r="J80" s="197">
        <v>21.16</v>
      </c>
      <c r="K80" s="197">
        <v>5.51</v>
      </c>
      <c r="L80" s="197">
        <v>1.54</v>
      </c>
      <c r="M80" s="197">
        <v>0</v>
      </c>
      <c r="N80" s="197">
        <v>0.49</v>
      </c>
      <c r="O80" s="197">
        <v>1.68</v>
      </c>
      <c r="P80" s="197">
        <v>1.71</v>
      </c>
      <c r="Q80" s="197">
        <v>0.17</v>
      </c>
      <c r="R80" s="197">
        <v>0.36</v>
      </c>
      <c r="S80" s="197">
        <v>0.22</v>
      </c>
      <c r="T80" s="197">
        <v>0</v>
      </c>
      <c r="U80" s="197">
        <v>8.06</v>
      </c>
      <c r="V80" s="197">
        <v>0.11</v>
      </c>
      <c r="W80" s="197">
        <v>0.36</v>
      </c>
      <c r="X80" s="197">
        <v>1.25</v>
      </c>
      <c r="Y80" s="197">
        <v>0</v>
      </c>
      <c r="Z80" s="197">
        <v>2.36</v>
      </c>
      <c r="AA80" s="197">
        <v>0.65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18.22</v>
      </c>
      <c r="AH80" s="197">
        <v>0</v>
      </c>
      <c r="AI80" s="197">
        <v>8.0399999999999991</v>
      </c>
      <c r="AJ80" s="197">
        <v>0</v>
      </c>
      <c r="AK80" s="197">
        <v>3.06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9.33</v>
      </c>
      <c r="E81" s="197">
        <v>0</v>
      </c>
      <c r="F81" s="197">
        <v>0</v>
      </c>
      <c r="G81" s="197">
        <v>16.14</v>
      </c>
      <c r="H81" s="197">
        <v>0</v>
      </c>
      <c r="I81" s="197">
        <v>0</v>
      </c>
      <c r="J81" s="197">
        <v>21.16</v>
      </c>
      <c r="K81" s="197">
        <v>5.51</v>
      </c>
      <c r="L81" s="197">
        <v>1.54</v>
      </c>
      <c r="M81" s="197">
        <v>0</v>
      </c>
      <c r="N81" s="197">
        <v>0.49</v>
      </c>
      <c r="O81" s="197">
        <v>1.68</v>
      </c>
      <c r="P81" s="197">
        <v>1.71</v>
      </c>
      <c r="Q81" s="197">
        <v>0.17</v>
      </c>
      <c r="R81" s="197">
        <v>0.36</v>
      </c>
      <c r="S81" s="197">
        <v>0.22</v>
      </c>
      <c r="T81" s="197">
        <v>0</v>
      </c>
      <c r="U81" s="197">
        <v>8.06</v>
      </c>
      <c r="V81" s="197">
        <v>0.11</v>
      </c>
      <c r="W81" s="197">
        <v>0.36</v>
      </c>
      <c r="X81" s="197">
        <v>1.25</v>
      </c>
      <c r="Y81" s="197">
        <v>0</v>
      </c>
      <c r="Z81" s="197">
        <v>2.36</v>
      </c>
      <c r="AA81" s="197">
        <v>0.65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18.22</v>
      </c>
      <c r="AH81" s="197">
        <v>0</v>
      </c>
      <c r="AI81" s="197">
        <v>8.0399999999999991</v>
      </c>
      <c r="AJ81" s="197">
        <v>0</v>
      </c>
      <c r="AK81" s="197">
        <v>3.06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9.33</v>
      </c>
      <c r="E82" s="197">
        <v>0</v>
      </c>
      <c r="F82" s="197">
        <v>0</v>
      </c>
      <c r="G82" s="197">
        <v>16.14</v>
      </c>
      <c r="H82" s="197">
        <v>0</v>
      </c>
      <c r="I82" s="197">
        <v>0</v>
      </c>
      <c r="J82" s="197">
        <v>21.16</v>
      </c>
      <c r="K82" s="197">
        <v>5.51</v>
      </c>
      <c r="L82" s="197">
        <v>1.54</v>
      </c>
      <c r="M82" s="197">
        <v>0</v>
      </c>
      <c r="N82" s="197">
        <v>0.49</v>
      </c>
      <c r="O82" s="197">
        <v>1.68</v>
      </c>
      <c r="P82" s="197">
        <v>1.71</v>
      </c>
      <c r="Q82" s="197">
        <v>0.17</v>
      </c>
      <c r="R82" s="197">
        <v>0.36</v>
      </c>
      <c r="S82" s="197">
        <v>0.22</v>
      </c>
      <c r="T82" s="197">
        <v>0</v>
      </c>
      <c r="U82" s="197">
        <v>8.06</v>
      </c>
      <c r="V82" s="197">
        <v>0.11</v>
      </c>
      <c r="W82" s="197">
        <v>0.36</v>
      </c>
      <c r="X82" s="197">
        <v>1.25</v>
      </c>
      <c r="Y82" s="197">
        <v>0</v>
      </c>
      <c r="Z82" s="197">
        <v>2.36</v>
      </c>
      <c r="AA82" s="197">
        <v>0.65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18.22</v>
      </c>
      <c r="AH82" s="197">
        <v>0</v>
      </c>
      <c r="AI82" s="197">
        <v>8.0399999999999991</v>
      </c>
      <c r="AJ82" s="197">
        <v>0</v>
      </c>
      <c r="AK82" s="197">
        <v>3.06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9.33</v>
      </c>
      <c r="E83" s="197">
        <v>0</v>
      </c>
      <c r="F83" s="197">
        <v>0</v>
      </c>
      <c r="G83" s="197">
        <v>16.14</v>
      </c>
      <c r="H83" s="197">
        <v>0</v>
      </c>
      <c r="I83" s="197">
        <v>0</v>
      </c>
      <c r="J83" s="197">
        <v>21.16</v>
      </c>
      <c r="K83" s="197">
        <v>5.51</v>
      </c>
      <c r="L83" s="197">
        <v>1.54</v>
      </c>
      <c r="M83" s="197">
        <v>0</v>
      </c>
      <c r="N83" s="197">
        <v>0.49</v>
      </c>
      <c r="O83" s="197">
        <v>1.68</v>
      </c>
      <c r="P83" s="197">
        <v>1.71</v>
      </c>
      <c r="Q83" s="197">
        <v>0.17</v>
      </c>
      <c r="R83" s="197">
        <v>0.36</v>
      </c>
      <c r="S83" s="197">
        <v>0.22</v>
      </c>
      <c r="T83" s="197">
        <v>0</v>
      </c>
      <c r="U83" s="197">
        <v>8.06</v>
      </c>
      <c r="V83" s="197">
        <v>0.11</v>
      </c>
      <c r="W83" s="197">
        <v>0.36</v>
      </c>
      <c r="X83" s="197">
        <v>1.25</v>
      </c>
      <c r="Y83" s="197">
        <v>0</v>
      </c>
      <c r="Z83" s="197">
        <v>2.36</v>
      </c>
      <c r="AA83" s="197">
        <v>0.65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18.22</v>
      </c>
      <c r="AH83" s="197">
        <v>0</v>
      </c>
      <c r="AI83" s="197">
        <v>8.0399999999999991</v>
      </c>
      <c r="AJ83" s="197">
        <v>0</v>
      </c>
      <c r="AK83" s="197">
        <v>3.06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9.33</v>
      </c>
      <c r="E84" s="197">
        <v>0</v>
      </c>
      <c r="F84" s="197">
        <v>0</v>
      </c>
      <c r="G84" s="197">
        <v>16.14</v>
      </c>
      <c r="H84" s="197">
        <v>0</v>
      </c>
      <c r="I84" s="197">
        <v>0</v>
      </c>
      <c r="J84" s="197">
        <v>21.16</v>
      </c>
      <c r="K84" s="197">
        <v>5.51</v>
      </c>
      <c r="L84" s="197">
        <v>1.54</v>
      </c>
      <c r="M84" s="197">
        <v>0</v>
      </c>
      <c r="N84" s="197">
        <v>0.49</v>
      </c>
      <c r="O84" s="197">
        <v>1.68</v>
      </c>
      <c r="P84" s="197">
        <v>1.71</v>
      </c>
      <c r="Q84" s="197">
        <v>0.17</v>
      </c>
      <c r="R84" s="197">
        <v>0.36</v>
      </c>
      <c r="S84" s="197">
        <v>0.22</v>
      </c>
      <c r="T84" s="197">
        <v>0</v>
      </c>
      <c r="U84" s="197">
        <v>8.06</v>
      </c>
      <c r="V84" s="197">
        <v>0.11</v>
      </c>
      <c r="W84" s="197">
        <v>0.36</v>
      </c>
      <c r="X84" s="197">
        <v>1.25</v>
      </c>
      <c r="Y84" s="197">
        <v>0</v>
      </c>
      <c r="Z84" s="197">
        <v>2.36</v>
      </c>
      <c r="AA84" s="197">
        <v>0.65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18.22</v>
      </c>
      <c r="AH84" s="197">
        <v>0</v>
      </c>
      <c r="AI84" s="197">
        <v>8.0399999999999991</v>
      </c>
      <c r="AJ84" s="197">
        <v>0</v>
      </c>
      <c r="AK84" s="197">
        <v>3.06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9.33</v>
      </c>
      <c r="E85" s="197">
        <v>0</v>
      </c>
      <c r="F85" s="197">
        <v>0</v>
      </c>
      <c r="G85" s="197">
        <v>16.14</v>
      </c>
      <c r="H85" s="197">
        <v>0</v>
      </c>
      <c r="I85" s="197">
        <v>0</v>
      </c>
      <c r="J85" s="197">
        <v>21.16</v>
      </c>
      <c r="K85" s="197">
        <v>5.51</v>
      </c>
      <c r="L85" s="197">
        <v>1.54</v>
      </c>
      <c r="M85" s="197">
        <v>0</v>
      </c>
      <c r="N85" s="197">
        <v>0.49</v>
      </c>
      <c r="O85" s="197">
        <v>1.68</v>
      </c>
      <c r="P85" s="197">
        <v>1.71</v>
      </c>
      <c r="Q85" s="197">
        <v>0.17</v>
      </c>
      <c r="R85" s="197">
        <v>0.36</v>
      </c>
      <c r="S85" s="197">
        <v>0.22</v>
      </c>
      <c r="T85" s="197">
        <v>0</v>
      </c>
      <c r="U85" s="197">
        <v>8.06</v>
      </c>
      <c r="V85" s="197">
        <v>0.11</v>
      </c>
      <c r="W85" s="197">
        <v>0.36</v>
      </c>
      <c r="X85" s="197">
        <v>1.25</v>
      </c>
      <c r="Y85" s="197">
        <v>0</v>
      </c>
      <c r="Z85" s="197">
        <v>2.36</v>
      </c>
      <c r="AA85" s="197">
        <v>0.65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18.22</v>
      </c>
      <c r="AH85" s="197">
        <v>0</v>
      </c>
      <c r="AI85" s="197">
        <v>8.0399999999999991</v>
      </c>
      <c r="AJ85" s="197">
        <v>0</v>
      </c>
      <c r="AK85" s="197">
        <v>3.06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9.33</v>
      </c>
      <c r="E86" s="197">
        <v>0</v>
      </c>
      <c r="F86" s="197">
        <v>0</v>
      </c>
      <c r="G86" s="197">
        <v>16.14</v>
      </c>
      <c r="H86" s="197">
        <v>0</v>
      </c>
      <c r="I86" s="197">
        <v>0</v>
      </c>
      <c r="J86" s="197">
        <v>21.16</v>
      </c>
      <c r="K86" s="197">
        <v>5.51</v>
      </c>
      <c r="L86" s="197">
        <v>1.54</v>
      </c>
      <c r="M86" s="197">
        <v>0</v>
      </c>
      <c r="N86" s="197">
        <v>0.49</v>
      </c>
      <c r="O86" s="197">
        <v>1.68</v>
      </c>
      <c r="P86" s="197">
        <v>1.71</v>
      </c>
      <c r="Q86" s="197">
        <v>0.17</v>
      </c>
      <c r="R86" s="197">
        <v>0.36</v>
      </c>
      <c r="S86" s="197">
        <v>0.22</v>
      </c>
      <c r="T86" s="197">
        <v>0</v>
      </c>
      <c r="U86" s="197">
        <v>8.06</v>
      </c>
      <c r="V86" s="197">
        <v>0.11</v>
      </c>
      <c r="W86" s="197">
        <v>0.36</v>
      </c>
      <c r="X86" s="197">
        <v>1.25</v>
      </c>
      <c r="Y86" s="197">
        <v>0</v>
      </c>
      <c r="Z86" s="197">
        <v>2.36</v>
      </c>
      <c r="AA86" s="197">
        <v>0.65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18.22</v>
      </c>
      <c r="AH86" s="197">
        <v>0</v>
      </c>
      <c r="AI86" s="197">
        <v>8.0399999999999991</v>
      </c>
      <c r="AJ86" s="197">
        <v>0</v>
      </c>
      <c r="AK86" s="197">
        <v>3.06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9.33</v>
      </c>
      <c r="E87" s="197">
        <v>0</v>
      </c>
      <c r="F87" s="197">
        <v>0</v>
      </c>
      <c r="G87" s="197">
        <v>16.14</v>
      </c>
      <c r="H87" s="197">
        <v>0</v>
      </c>
      <c r="I87" s="197">
        <v>0</v>
      </c>
      <c r="J87" s="197">
        <v>21.16</v>
      </c>
      <c r="K87" s="197">
        <v>5.51</v>
      </c>
      <c r="L87" s="197">
        <v>1.54</v>
      </c>
      <c r="M87" s="197">
        <v>0</v>
      </c>
      <c r="N87" s="197">
        <v>0.49</v>
      </c>
      <c r="O87" s="197">
        <v>1.68</v>
      </c>
      <c r="P87" s="197">
        <v>1.71</v>
      </c>
      <c r="Q87" s="197">
        <v>0.17</v>
      </c>
      <c r="R87" s="197">
        <v>0.36</v>
      </c>
      <c r="S87" s="197">
        <v>0.22</v>
      </c>
      <c r="T87" s="197">
        <v>0</v>
      </c>
      <c r="U87" s="197">
        <v>8.06</v>
      </c>
      <c r="V87" s="197">
        <v>0.11</v>
      </c>
      <c r="W87" s="197">
        <v>0.36</v>
      </c>
      <c r="X87" s="197">
        <v>1.25</v>
      </c>
      <c r="Y87" s="197">
        <v>0</v>
      </c>
      <c r="Z87" s="197">
        <v>2.36</v>
      </c>
      <c r="AA87" s="197">
        <v>0.65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18.22</v>
      </c>
      <c r="AH87" s="197">
        <v>0</v>
      </c>
      <c r="AI87" s="197">
        <v>8.0399999999999991</v>
      </c>
      <c r="AJ87" s="197">
        <v>0</v>
      </c>
      <c r="AK87" s="197">
        <v>3.06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9.6</v>
      </c>
      <c r="E88" s="197">
        <v>0</v>
      </c>
      <c r="F88" s="197">
        <v>0</v>
      </c>
      <c r="G88" s="197">
        <v>16.14</v>
      </c>
      <c r="H88" s="197">
        <v>0</v>
      </c>
      <c r="I88" s="197">
        <v>0</v>
      </c>
      <c r="J88" s="197">
        <v>21.16</v>
      </c>
      <c r="K88" s="197">
        <v>5.51</v>
      </c>
      <c r="L88" s="197">
        <v>1.54</v>
      </c>
      <c r="M88" s="197">
        <v>0</v>
      </c>
      <c r="N88" s="197">
        <v>0.49</v>
      </c>
      <c r="O88" s="197">
        <v>1.68</v>
      </c>
      <c r="P88" s="197">
        <v>1.71</v>
      </c>
      <c r="Q88" s="197">
        <v>0.17</v>
      </c>
      <c r="R88" s="197">
        <v>0.36</v>
      </c>
      <c r="S88" s="197">
        <v>0.22</v>
      </c>
      <c r="T88" s="197">
        <v>0</v>
      </c>
      <c r="U88" s="197">
        <v>8.06</v>
      </c>
      <c r="V88" s="197">
        <v>0.11</v>
      </c>
      <c r="W88" s="197">
        <v>0.36</v>
      </c>
      <c r="X88" s="197">
        <v>1.25</v>
      </c>
      <c r="Y88" s="197">
        <v>0</v>
      </c>
      <c r="Z88" s="197">
        <v>2.36</v>
      </c>
      <c r="AA88" s="197">
        <v>0.65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18.22</v>
      </c>
      <c r="AH88" s="197">
        <v>0</v>
      </c>
      <c r="AI88" s="197">
        <v>8.0399999999999991</v>
      </c>
      <c r="AJ88" s="197">
        <v>0</v>
      </c>
      <c r="AK88" s="197">
        <v>3.06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9.6</v>
      </c>
      <c r="E89" s="197">
        <v>0</v>
      </c>
      <c r="F89" s="197">
        <v>0</v>
      </c>
      <c r="G89" s="197">
        <v>16.14</v>
      </c>
      <c r="H89" s="197">
        <v>0</v>
      </c>
      <c r="I89" s="197">
        <v>0</v>
      </c>
      <c r="J89" s="197">
        <v>21.16</v>
      </c>
      <c r="K89" s="197">
        <v>5.51</v>
      </c>
      <c r="L89" s="197">
        <v>1.54</v>
      </c>
      <c r="M89" s="197">
        <v>0</v>
      </c>
      <c r="N89" s="197">
        <v>0.49</v>
      </c>
      <c r="O89" s="197">
        <v>1.68</v>
      </c>
      <c r="P89" s="197">
        <v>1.71</v>
      </c>
      <c r="Q89" s="197">
        <v>0.17</v>
      </c>
      <c r="R89" s="197">
        <v>0.36</v>
      </c>
      <c r="S89" s="197">
        <v>0.22</v>
      </c>
      <c r="T89" s="197">
        <v>0</v>
      </c>
      <c r="U89" s="197">
        <v>8.06</v>
      </c>
      <c r="V89" s="197">
        <v>0.11</v>
      </c>
      <c r="W89" s="197">
        <v>0.36</v>
      </c>
      <c r="X89" s="197">
        <v>1.25</v>
      </c>
      <c r="Y89" s="197">
        <v>0</v>
      </c>
      <c r="Z89" s="197">
        <v>2.36</v>
      </c>
      <c r="AA89" s="197">
        <v>0.65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18.22</v>
      </c>
      <c r="AH89" s="197">
        <v>0</v>
      </c>
      <c r="AI89" s="197">
        <v>8.0399999999999991</v>
      </c>
      <c r="AJ89" s="197">
        <v>0</v>
      </c>
      <c r="AK89" s="197">
        <v>3.06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9.6</v>
      </c>
      <c r="E90" s="197">
        <v>0</v>
      </c>
      <c r="F90" s="197">
        <v>0</v>
      </c>
      <c r="G90" s="197">
        <v>16.14</v>
      </c>
      <c r="H90" s="197">
        <v>0</v>
      </c>
      <c r="I90" s="197">
        <v>0</v>
      </c>
      <c r="J90" s="197">
        <v>21.16</v>
      </c>
      <c r="K90" s="197">
        <v>5.51</v>
      </c>
      <c r="L90" s="197">
        <v>1.54</v>
      </c>
      <c r="M90" s="197">
        <v>0</v>
      </c>
      <c r="N90" s="197">
        <v>0.49</v>
      </c>
      <c r="O90" s="197">
        <v>1.68</v>
      </c>
      <c r="P90" s="197">
        <v>1.71</v>
      </c>
      <c r="Q90" s="197">
        <v>0.17</v>
      </c>
      <c r="R90" s="197">
        <v>0.36</v>
      </c>
      <c r="S90" s="197">
        <v>0.22</v>
      </c>
      <c r="T90" s="197">
        <v>0</v>
      </c>
      <c r="U90" s="197">
        <v>8.06</v>
      </c>
      <c r="V90" s="197">
        <v>0.11</v>
      </c>
      <c r="W90" s="197">
        <v>0.36</v>
      </c>
      <c r="X90" s="197">
        <v>1.25</v>
      </c>
      <c r="Y90" s="197">
        <v>0</v>
      </c>
      <c r="Z90" s="197">
        <v>2.36</v>
      </c>
      <c r="AA90" s="197">
        <v>0.65</v>
      </c>
      <c r="AB90" s="197">
        <v>0</v>
      </c>
      <c r="AC90" s="197">
        <v>1.55</v>
      </c>
      <c r="AD90" s="197">
        <v>6.82</v>
      </c>
      <c r="AE90" s="197">
        <v>0</v>
      </c>
      <c r="AF90" s="197">
        <v>0</v>
      </c>
      <c r="AG90" s="197">
        <v>18.22</v>
      </c>
      <c r="AH90" s="197">
        <v>0</v>
      </c>
      <c r="AI90" s="197">
        <v>8.0399999999999991</v>
      </c>
      <c r="AJ90" s="197">
        <v>0</v>
      </c>
      <c r="AK90" s="197">
        <v>3.06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0</v>
      </c>
      <c r="G91" s="197">
        <v>16.27</v>
      </c>
      <c r="H91" s="197">
        <v>0</v>
      </c>
      <c r="I91" s="197">
        <v>0</v>
      </c>
      <c r="J91" s="197">
        <v>21.16</v>
      </c>
      <c r="K91" s="197">
        <v>5.51</v>
      </c>
      <c r="L91" s="197">
        <v>1.54</v>
      </c>
      <c r="M91" s="197">
        <v>0</v>
      </c>
      <c r="N91" s="197">
        <v>0.49</v>
      </c>
      <c r="O91" s="197">
        <v>1.68</v>
      </c>
      <c r="P91" s="197">
        <v>1.71</v>
      </c>
      <c r="Q91" s="197">
        <v>0.17</v>
      </c>
      <c r="R91" s="197">
        <v>0.36</v>
      </c>
      <c r="S91" s="197">
        <v>0.22</v>
      </c>
      <c r="T91" s="197">
        <v>0</v>
      </c>
      <c r="U91" s="197">
        <v>8.06</v>
      </c>
      <c r="V91" s="197">
        <v>0.11</v>
      </c>
      <c r="W91" s="197">
        <v>0.36</v>
      </c>
      <c r="X91" s="197">
        <v>1.25</v>
      </c>
      <c r="Y91" s="197">
        <v>0</v>
      </c>
      <c r="Z91" s="197">
        <v>2.36</v>
      </c>
      <c r="AA91" s="197">
        <v>0.65</v>
      </c>
      <c r="AB91" s="197">
        <v>0</v>
      </c>
      <c r="AC91" s="197">
        <v>1.55</v>
      </c>
      <c r="AD91" s="197">
        <v>6.82</v>
      </c>
      <c r="AE91" s="197">
        <v>0</v>
      </c>
      <c r="AF91" s="197">
        <v>0</v>
      </c>
      <c r="AG91" s="197">
        <v>18.22</v>
      </c>
      <c r="AH91" s="197">
        <v>0</v>
      </c>
      <c r="AI91" s="197">
        <v>8.0399999999999991</v>
      </c>
      <c r="AJ91" s="197">
        <v>0</v>
      </c>
      <c r="AK91" s="197">
        <v>3.06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0</v>
      </c>
      <c r="G92" s="197">
        <v>16.27</v>
      </c>
      <c r="H92" s="197">
        <v>0</v>
      </c>
      <c r="I92" s="197">
        <v>0</v>
      </c>
      <c r="J92" s="197">
        <v>21.16</v>
      </c>
      <c r="K92" s="197">
        <v>5.51</v>
      </c>
      <c r="L92" s="197">
        <v>1.54</v>
      </c>
      <c r="M92" s="197">
        <v>0</v>
      </c>
      <c r="N92" s="197">
        <v>0.49</v>
      </c>
      <c r="O92" s="197">
        <v>1.68</v>
      </c>
      <c r="P92" s="197">
        <v>1.71</v>
      </c>
      <c r="Q92" s="197">
        <v>0.17</v>
      </c>
      <c r="R92" s="197">
        <v>0.36</v>
      </c>
      <c r="S92" s="197">
        <v>0.22</v>
      </c>
      <c r="T92" s="197">
        <v>0</v>
      </c>
      <c r="U92" s="197">
        <v>8.06</v>
      </c>
      <c r="V92" s="197">
        <v>0.11</v>
      </c>
      <c r="W92" s="197">
        <v>0.36</v>
      </c>
      <c r="X92" s="197">
        <v>1.25</v>
      </c>
      <c r="Y92" s="197">
        <v>0</v>
      </c>
      <c r="Z92" s="197">
        <v>2.36</v>
      </c>
      <c r="AA92" s="197">
        <v>0.65</v>
      </c>
      <c r="AB92" s="197">
        <v>0</v>
      </c>
      <c r="AC92" s="197">
        <v>1.55</v>
      </c>
      <c r="AD92" s="197">
        <v>6.82</v>
      </c>
      <c r="AE92" s="197">
        <v>0</v>
      </c>
      <c r="AF92" s="197">
        <v>0</v>
      </c>
      <c r="AG92" s="197">
        <v>18.22</v>
      </c>
      <c r="AH92" s="197">
        <v>0</v>
      </c>
      <c r="AI92" s="197">
        <v>8.0399999999999991</v>
      </c>
      <c r="AJ92" s="197">
        <v>0</v>
      </c>
      <c r="AK92" s="197">
        <v>3.06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0</v>
      </c>
      <c r="G93" s="197">
        <v>16.27</v>
      </c>
      <c r="H93" s="197">
        <v>0</v>
      </c>
      <c r="I93" s="197">
        <v>0</v>
      </c>
      <c r="J93" s="197">
        <v>21.16</v>
      </c>
      <c r="K93" s="197">
        <v>5.51</v>
      </c>
      <c r="L93" s="197">
        <v>1.54</v>
      </c>
      <c r="M93" s="197">
        <v>0</v>
      </c>
      <c r="N93" s="197">
        <v>0.49</v>
      </c>
      <c r="O93" s="197">
        <v>1.68</v>
      </c>
      <c r="P93" s="197">
        <v>1.71</v>
      </c>
      <c r="Q93" s="197">
        <v>0.17</v>
      </c>
      <c r="R93" s="197">
        <v>0.36</v>
      </c>
      <c r="S93" s="197">
        <v>0.22</v>
      </c>
      <c r="T93" s="197">
        <v>0</v>
      </c>
      <c r="U93" s="197">
        <v>8.06</v>
      </c>
      <c r="V93" s="197">
        <v>0.11</v>
      </c>
      <c r="W93" s="197">
        <v>0.36</v>
      </c>
      <c r="X93" s="197">
        <v>1.25</v>
      </c>
      <c r="Y93" s="197">
        <v>0</v>
      </c>
      <c r="Z93" s="197">
        <v>2.36</v>
      </c>
      <c r="AA93" s="197">
        <v>0.65</v>
      </c>
      <c r="AB93" s="197">
        <v>0</v>
      </c>
      <c r="AC93" s="197">
        <v>1.55</v>
      </c>
      <c r="AD93" s="197">
        <v>6.82</v>
      </c>
      <c r="AE93" s="197">
        <v>0</v>
      </c>
      <c r="AF93" s="197">
        <v>0</v>
      </c>
      <c r="AG93" s="197">
        <v>18.22</v>
      </c>
      <c r="AH93" s="197">
        <v>0</v>
      </c>
      <c r="AI93" s="197">
        <v>8.0399999999999991</v>
      </c>
      <c r="AJ93" s="197">
        <v>0</v>
      </c>
      <c r="AK93" s="197">
        <v>3.06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0</v>
      </c>
      <c r="G94" s="197">
        <v>16.27</v>
      </c>
      <c r="H94" s="197">
        <v>0</v>
      </c>
      <c r="I94" s="197">
        <v>0</v>
      </c>
      <c r="J94" s="197">
        <v>21.16</v>
      </c>
      <c r="K94" s="197">
        <v>5.51</v>
      </c>
      <c r="L94" s="197">
        <v>1.54</v>
      </c>
      <c r="M94" s="197">
        <v>0</v>
      </c>
      <c r="N94" s="197">
        <v>0.49</v>
      </c>
      <c r="O94" s="197">
        <v>1.68</v>
      </c>
      <c r="P94" s="197">
        <v>1.71</v>
      </c>
      <c r="Q94" s="197">
        <v>0.17</v>
      </c>
      <c r="R94" s="197">
        <v>0.36</v>
      </c>
      <c r="S94" s="197">
        <v>0.22</v>
      </c>
      <c r="T94" s="197">
        <v>0</v>
      </c>
      <c r="U94" s="197">
        <v>8.06</v>
      </c>
      <c r="V94" s="197">
        <v>0.11</v>
      </c>
      <c r="W94" s="197">
        <v>0.36</v>
      </c>
      <c r="X94" s="197">
        <v>1.25</v>
      </c>
      <c r="Y94" s="197">
        <v>0</v>
      </c>
      <c r="Z94" s="197">
        <v>2.36</v>
      </c>
      <c r="AA94" s="197">
        <v>0.65</v>
      </c>
      <c r="AB94" s="197">
        <v>0</v>
      </c>
      <c r="AC94" s="197">
        <v>1.55</v>
      </c>
      <c r="AD94" s="197">
        <v>6.82</v>
      </c>
      <c r="AE94" s="197">
        <v>0</v>
      </c>
      <c r="AF94" s="197">
        <v>0</v>
      </c>
      <c r="AG94" s="197">
        <v>18.22</v>
      </c>
      <c r="AH94" s="197">
        <v>0</v>
      </c>
      <c r="AI94" s="197">
        <v>8.0399999999999991</v>
      </c>
      <c r="AJ94" s="197">
        <v>0</v>
      </c>
      <c r="AK94" s="197">
        <v>3.06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9.8699999999999992</v>
      </c>
      <c r="E95" s="197">
        <v>0</v>
      </c>
      <c r="F95" s="197">
        <v>0</v>
      </c>
      <c r="G95" s="197">
        <v>16.55</v>
      </c>
      <c r="H95" s="197">
        <v>0</v>
      </c>
      <c r="I95" s="197">
        <v>0</v>
      </c>
      <c r="J95" s="197">
        <v>21.16</v>
      </c>
      <c r="K95" s="197">
        <v>5.51</v>
      </c>
      <c r="L95" s="197">
        <v>1.54</v>
      </c>
      <c r="M95" s="197">
        <v>0</v>
      </c>
      <c r="N95" s="197">
        <v>0.49</v>
      </c>
      <c r="O95" s="197">
        <v>1.68</v>
      </c>
      <c r="P95" s="197">
        <v>1.71</v>
      </c>
      <c r="Q95" s="197">
        <v>0.17</v>
      </c>
      <c r="R95" s="197">
        <v>0.36</v>
      </c>
      <c r="S95" s="197">
        <v>0.22</v>
      </c>
      <c r="T95" s="197">
        <v>0</v>
      </c>
      <c r="U95" s="197">
        <v>8.06</v>
      </c>
      <c r="V95" s="197">
        <v>0.11</v>
      </c>
      <c r="W95" s="197">
        <v>0.36</v>
      </c>
      <c r="X95" s="197">
        <v>1.25</v>
      </c>
      <c r="Y95" s="197">
        <v>0</v>
      </c>
      <c r="Z95" s="197">
        <v>2.36</v>
      </c>
      <c r="AA95" s="197">
        <v>0.65</v>
      </c>
      <c r="AB95" s="197">
        <v>0</v>
      </c>
      <c r="AC95" s="197">
        <v>1.55</v>
      </c>
      <c r="AD95" s="197">
        <v>6.82</v>
      </c>
      <c r="AE95" s="197">
        <v>0</v>
      </c>
      <c r="AF95" s="197">
        <v>0</v>
      </c>
      <c r="AG95" s="197">
        <v>18.22</v>
      </c>
      <c r="AH95" s="197">
        <v>0</v>
      </c>
      <c r="AI95" s="197">
        <v>8.0399999999999991</v>
      </c>
      <c r="AJ95" s="197">
        <v>0</v>
      </c>
      <c r="AK95" s="197">
        <v>3.06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9.8699999999999992</v>
      </c>
      <c r="E96" s="197">
        <v>0</v>
      </c>
      <c r="F96" s="197">
        <v>0</v>
      </c>
      <c r="G96" s="197">
        <v>16.55</v>
      </c>
      <c r="H96" s="197">
        <v>0</v>
      </c>
      <c r="I96" s="197">
        <v>0</v>
      </c>
      <c r="J96" s="197">
        <v>21.16</v>
      </c>
      <c r="K96" s="197">
        <v>5.51</v>
      </c>
      <c r="L96" s="197">
        <v>1.54</v>
      </c>
      <c r="M96" s="197">
        <v>0</v>
      </c>
      <c r="N96" s="197">
        <v>0.49</v>
      </c>
      <c r="O96" s="197">
        <v>1.68</v>
      </c>
      <c r="P96" s="197">
        <v>1.71</v>
      </c>
      <c r="Q96" s="197">
        <v>0.17</v>
      </c>
      <c r="R96" s="197">
        <v>0.36</v>
      </c>
      <c r="S96" s="197">
        <v>0.22</v>
      </c>
      <c r="T96" s="197">
        <v>0</v>
      </c>
      <c r="U96" s="197">
        <v>8.06</v>
      </c>
      <c r="V96" s="197">
        <v>0.11</v>
      </c>
      <c r="W96" s="197">
        <v>0.36</v>
      </c>
      <c r="X96" s="197">
        <v>1.25</v>
      </c>
      <c r="Y96" s="197">
        <v>0</v>
      </c>
      <c r="Z96" s="197">
        <v>2.36</v>
      </c>
      <c r="AA96" s="197">
        <v>0.65</v>
      </c>
      <c r="AB96" s="197">
        <v>0</v>
      </c>
      <c r="AC96" s="197">
        <v>1.55</v>
      </c>
      <c r="AD96" s="197">
        <v>6.82</v>
      </c>
      <c r="AE96" s="197">
        <v>0</v>
      </c>
      <c r="AF96" s="197">
        <v>0</v>
      </c>
      <c r="AG96" s="197">
        <v>18.22</v>
      </c>
      <c r="AH96" s="197">
        <v>0</v>
      </c>
      <c r="AI96" s="197">
        <v>8.0399999999999991</v>
      </c>
      <c r="AJ96" s="197">
        <v>0</v>
      </c>
      <c r="AK96" s="197">
        <v>3.06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9.8699999999999992</v>
      </c>
      <c r="E97" s="197">
        <v>0</v>
      </c>
      <c r="F97" s="197">
        <v>0</v>
      </c>
      <c r="G97" s="197">
        <v>16.55</v>
      </c>
      <c r="H97" s="197">
        <v>0</v>
      </c>
      <c r="I97" s="197">
        <v>0</v>
      </c>
      <c r="J97" s="197">
        <v>21.16</v>
      </c>
      <c r="K97" s="197">
        <v>5.51</v>
      </c>
      <c r="L97" s="197">
        <v>1.54</v>
      </c>
      <c r="M97" s="197">
        <v>0</v>
      </c>
      <c r="N97" s="197">
        <v>0.49</v>
      </c>
      <c r="O97" s="197">
        <v>1.68</v>
      </c>
      <c r="P97" s="197">
        <v>1.71</v>
      </c>
      <c r="Q97" s="197">
        <v>0.17</v>
      </c>
      <c r="R97" s="197">
        <v>0.36</v>
      </c>
      <c r="S97" s="197">
        <v>0.22</v>
      </c>
      <c r="T97" s="197">
        <v>0</v>
      </c>
      <c r="U97" s="197">
        <v>8.06</v>
      </c>
      <c r="V97" s="197">
        <v>0.11</v>
      </c>
      <c r="W97" s="197">
        <v>0.36</v>
      </c>
      <c r="X97" s="197">
        <v>1.25</v>
      </c>
      <c r="Y97" s="197">
        <v>0</v>
      </c>
      <c r="Z97" s="197">
        <v>2.36</v>
      </c>
      <c r="AA97" s="197">
        <v>0.65</v>
      </c>
      <c r="AB97" s="197">
        <v>0</v>
      </c>
      <c r="AC97" s="197">
        <v>1.55</v>
      </c>
      <c r="AD97" s="197">
        <v>6.82</v>
      </c>
      <c r="AE97" s="197">
        <v>0</v>
      </c>
      <c r="AF97" s="197">
        <v>0</v>
      </c>
      <c r="AG97" s="197">
        <v>17.82</v>
      </c>
      <c r="AH97" s="197">
        <v>0</v>
      </c>
      <c r="AI97" s="197">
        <v>8.0399999999999991</v>
      </c>
      <c r="AJ97" s="197">
        <v>0</v>
      </c>
      <c r="AK97" s="197">
        <v>3.06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9.8699999999999992</v>
      </c>
      <c r="E98" s="197">
        <v>0</v>
      </c>
      <c r="F98" s="197">
        <v>0</v>
      </c>
      <c r="G98" s="197">
        <v>16.55</v>
      </c>
      <c r="H98" s="197">
        <v>0</v>
      </c>
      <c r="I98" s="197">
        <v>0</v>
      </c>
      <c r="J98" s="197">
        <v>21.16</v>
      </c>
      <c r="K98" s="197">
        <v>5.51</v>
      </c>
      <c r="L98" s="197">
        <v>1.54</v>
      </c>
      <c r="M98" s="197">
        <v>0</v>
      </c>
      <c r="N98" s="197">
        <v>0.49</v>
      </c>
      <c r="O98" s="197">
        <v>1.68</v>
      </c>
      <c r="P98" s="197">
        <v>1.71</v>
      </c>
      <c r="Q98" s="197">
        <v>0.17</v>
      </c>
      <c r="R98" s="197">
        <v>0.36</v>
      </c>
      <c r="S98" s="197">
        <v>0.22</v>
      </c>
      <c r="T98" s="197">
        <v>0</v>
      </c>
      <c r="U98" s="197">
        <v>8.06</v>
      </c>
      <c r="V98" s="197">
        <v>0.11</v>
      </c>
      <c r="W98" s="197">
        <v>0.36</v>
      </c>
      <c r="X98" s="197">
        <v>1.25</v>
      </c>
      <c r="Y98" s="197">
        <v>0</v>
      </c>
      <c r="Z98" s="197">
        <v>2.36</v>
      </c>
      <c r="AA98" s="197">
        <v>0.65</v>
      </c>
      <c r="AB98" s="197">
        <v>0</v>
      </c>
      <c r="AC98" s="197">
        <v>1.55</v>
      </c>
      <c r="AD98" s="197">
        <v>6.82</v>
      </c>
      <c r="AE98" s="197">
        <v>0</v>
      </c>
      <c r="AF98" s="197">
        <v>0</v>
      </c>
      <c r="AG98" s="197">
        <v>17.82</v>
      </c>
      <c r="AH98" s="197">
        <v>0</v>
      </c>
      <c r="AI98" s="197">
        <v>8.0399999999999991</v>
      </c>
      <c r="AJ98" s="197">
        <v>0</v>
      </c>
      <c r="AK98" s="197">
        <v>3.06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0.2321525000000004</v>
      </c>
      <c r="E99">
        <f t="shared" si="0"/>
        <v>0</v>
      </c>
      <c r="F99">
        <f t="shared" si="0"/>
        <v>0</v>
      </c>
      <c r="G99">
        <f t="shared" si="0"/>
        <v>0.39157000000000053</v>
      </c>
      <c r="H99">
        <f t="shared" si="0"/>
        <v>0</v>
      </c>
      <c r="I99">
        <f t="shared" si="0"/>
        <v>0</v>
      </c>
      <c r="J99">
        <f t="shared" si="0"/>
        <v>0.50784000000000085</v>
      </c>
      <c r="K99">
        <f t="shared" si="0"/>
        <v>0.71227250000000186</v>
      </c>
      <c r="L99">
        <f t="shared" si="0"/>
        <v>0.20436249999999975</v>
      </c>
      <c r="M99">
        <f t="shared" si="0"/>
        <v>0</v>
      </c>
      <c r="N99">
        <f t="shared" si="0"/>
        <v>1.1760000000000003E-2</v>
      </c>
      <c r="O99">
        <f t="shared" si="0"/>
        <v>4.0320000000000092E-2</v>
      </c>
      <c r="P99">
        <f t="shared" si="0"/>
        <v>4.1039999999999993E-2</v>
      </c>
      <c r="Q99">
        <f t="shared" si="0"/>
        <v>3.657499999999992E-2</v>
      </c>
      <c r="R99">
        <f t="shared" si="0"/>
        <v>3.5187500000000115E-2</v>
      </c>
      <c r="S99">
        <f t="shared" si="0"/>
        <v>4.8144999999999986E-2</v>
      </c>
      <c r="T99">
        <f t="shared" si="0"/>
        <v>0</v>
      </c>
      <c r="U99">
        <f t="shared" si="0"/>
        <v>0.18693999999999952</v>
      </c>
      <c r="V99">
        <f t="shared" si="0"/>
        <v>4.5824999999999937E-3</v>
      </c>
      <c r="W99">
        <f t="shared" si="0"/>
        <v>1.9044999999999999E-2</v>
      </c>
      <c r="X99">
        <f t="shared" si="0"/>
        <v>0.03</v>
      </c>
      <c r="Y99">
        <f t="shared" si="0"/>
        <v>0</v>
      </c>
      <c r="Z99">
        <f t="shared" si="0"/>
        <v>5.6640000000000135E-2</v>
      </c>
      <c r="AA99">
        <f t="shared" si="0"/>
        <v>1.5599999999999977E-2</v>
      </c>
      <c r="AB99">
        <f t="shared" si="0"/>
        <v>0</v>
      </c>
      <c r="AC99">
        <f t="shared" si="0"/>
        <v>3.4649999999999993E-2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0.42621000000000037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0.18120999999999979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6.72</v>
      </c>
      <c r="AH3" s="197">
        <v>0</v>
      </c>
      <c r="AI3" s="197">
        <v>3.03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6.72</v>
      </c>
      <c r="AH4" s="197">
        <v>0</v>
      </c>
      <c r="AI4" s="197">
        <v>3.03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6.72</v>
      </c>
      <c r="AH5" s="197">
        <v>0</v>
      </c>
      <c r="AI5" s="197">
        <v>3.03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6.72</v>
      </c>
      <c r="AH6" s="197">
        <v>0</v>
      </c>
      <c r="AI6" s="197">
        <v>3.03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6.72</v>
      </c>
      <c r="AH7" s="197">
        <v>0</v>
      </c>
      <c r="AI7" s="197">
        <v>3.03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6.72</v>
      </c>
      <c r="AH8" s="197">
        <v>0</v>
      </c>
      <c r="AI8" s="197">
        <v>3.03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7.59</v>
      </c>
      <c r="AH9" s="197">
        <v>0</v>
      </c>
      <c r="AI9" s="197">
        <v>3.03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7.59</v>
      </c>
      <c r="AH10" s="197">
        <v>0</v>
      </c>
      <c r="AI10" s="197">
        <v>3.03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6.72</v>
      </c>
      <c r="AH11" s="197">
        <v>0</v>
      </c>
      <c r="AI11" s="197">
        <v>3.03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6.72</v>
      </c>
      <c r="AH12" s="197">
        <v>0</v>
      </c>
      <c r="AI12" s="197">
        <v>3.03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6.72</v>
      </c>
      <c r="AH13" s="197">
        <v>0</v>
      </c>
      <c r="AI13" s="197">
        <v>3.03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6.72</v>
      </c>
      <c r="AH14" s="197">
        <v>0</v>
      </c>
      <c r="AI14" s="197">
        <v>3.03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6.72</v>
      </c>
      <c r="AH15" s="197">
        <v>0</v>
      </c>
      <c r="AI15" s="197">
        <v>3.03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6.72</v>
      </c>
      <c r="AH16" s="197">
        <v>0</v>
      </c>
      <c r="AI16" s="197">
        <v>3.03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6.72</v>
      </c>
      <c r="AH17" s="197">
        <v>0</v>
      </c>
      <c r="AI17" s="197">
        <v>3.03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6.72</v>
      </c>
      <c r="AH18" s="197">
        <v>0</v>
      </c>
      <c r="AI18" s="197">
        <v>3.03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6.72</v>
      </c>
      <c r="AH19" s="197">
        <v>0</v>
      </c>
      <c r="AI19" s="197">
        <v>3.03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6.72</v>
      </c>
      <c r="AH20" s="197">
        <v>0</v>
      </c>
      <c r="AI20" s="197">
        <v>3.03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6.52</v>
      </c>
      <c r="AH21" s="197">
        <v>0</v>
      </c>
      <c r="AI21" s="197">
        <v>3.03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6.52</v>
      </c>
      <c r="AH22" s="197">
        <v>0</v>
      </c>
      <c r="AI22" s="197">
        <v>3.03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6.52</v>
      </c>
      <c r="AH23" s="197">
        <v>0</v>
      </c>
      <c r="AI23" s="197">
        <v>3.03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6.52</v>
      </c>
      <c r="AH24" s="197">
        <v>0</v>
      </c>
      <c r="AI24" s="197">
        <v>3.03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6.52</v>
      </c>
      <c r="AH25" s="197">
        <v>0</v>
      </c>
      <c r="AI25" s="197">
        <v>3.03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6.52</v>
      </c>
      <c r="AH26" s="197">
        <v>0</v>
      </c>
      <c r="AI26" s="197">
        <v>3.03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6.52</v>
      </c>
      <c r="AH27" s="197">
        <v>0</v>
      </c>
      <c r="AI27" s="197">
        <v>3.03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6.52</v>
      </c>
      <c r="AH28" s="197">
        <v>0</v>
      </c>
      <c r="AI28" s="197">
        <v>3.03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6.52</v>
      </c>
      <c r="AH29" s="197">
        <v>0</v>
      </c>
      <c r="AI29" s="197">
        <v>3.03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6.52</v>
      </c>
      <c r="AH30" s="197">
        <v>0</v>
      </c>
      <c r="AI30" s="197">
        <v>3.03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6.52</v>
      </c>
      <c r="AH31" s="197">
        <v>0</v>
      </c>
      <c r="AI31" s="197">
        <v>3.03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6.52</v>
      </c>
      <c r="AH32" s="197">
        <v>0</v>
      </c>
      <c r="AI32" s="197">
        <v>3.03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6.52</v>
      </c>
      <c r="AH33" s="197">
        <v>0</v>
      </c>
      <c r="AI33" s="197">
        <v>3.03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6.52</v>
      </c>
      <c r="AH34" s="197">
        <v>0</v>
      </c>
      <c r="AI34" s="197">
        <v>3.03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6.64</v>
      </c>
      <c r="AH35" s="197">
        <v>0</v>
      </c>
      <c r="AI35" s="197">
        <v>3.03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6.64</v>
      </c>
      <c r="AH36" s="197">
        <v>0</v>
      </c>
      <c r="AI36" s="197">
        <v>3.03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6.64</v>
      </c>
      <c r="AH37" s="197">
        <v>0</v>
      </c>
      <c r="AI37" s="197">
        <v>3.03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6.64</v>
      </c>
      <c r="AH38" s="197">
        <v>0</v>
      </c>
      <c r="AI38" s="197">
        <v>3.03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6.64</v>
      </c>
      <c r="AH39" s="197">
        <v>0</v>
      </c>
      <c r="AI39" s="197">
        <v>3.03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6.64</v>
      </c>
      <c r="AH40" s="197">
        <v>0</v>
      </c>
      <c r="AI40" s="197">
        <v>3.03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6.64</v>
      </c>
      <c r="AH41" s="197">
        <v>0</v>
      </c>
      <c r="AI41" s="197">
        <v>3.03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6.64</v>
      </c>
      <c r="AH42" s="197">
        <v>0</v>
      </c>
      <c r="AI42" s="197">
        <v>3.03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6.87</v>
      </c>
      <c r="AH43" s="197">
        <v>0</v>
      </c>
      <c r="AI43" s="197">
        <v>3.03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6.87</v>
      </c>
      <c r="AH44" s="197">
        <v>0</v>
      </c>
      <c r="AI44" s="197">
        <v>3.03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6.87</v>
      </c>
      <c r="AH45" s="197">
        <v>0</v>
      </c>
      <c r="AI45" s="197">
        <v>3.03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6.87</v>
      </c>
      <c r="AH46" s="197">
        <v>0</v>
      </c>
      <c r="AI46" s="197">
        <v>3.03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6.87</v>
      </c>
      <c r="AH47" s="197">
        <v>0</v>
      </c>
      <c r="AI47" s="197">
        <v>3.03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6.87</v>
      </c>
      <c r="AH48" s="197">
        <v>0</v>
      </c>
      <c r="AI48" s="197">
        <v>3.03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6.87</v>
      </c>
      <c r="AH49" s="197">
        <v>0</v>
      </c>
      <c r="AI49" s="197">
        <v>3.03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6.87</v>
      </c>
      <c r="AH50" s="197">
        <v>0</v>
      </c>
      <c r="AI50" s="197">
        <v>3.03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6.87</v>
      </c>
      <c r="AH51" s="197">
        <v>0</v>
      </c>
      <c r="AI51" s="197">
        <v>3.03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6.87</v>
      </c>
      <c r="AH52" s="197">
        <v>0</v>
      </c>
      <c r="AI52" s="197">
        <v>3.03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6.87</v>
      </c>
      <c r="AH53" s="197">
        <v>0</v>
      </c>
      <c r="AI53" s="197">
        <v>3.03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6.87</v>
      </c>
      <c r="AH54" s="197">
        <v>0</v>
      </c>
      <c r="AI54" s="197">
        <v>3.03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6.87</v>
      </c>
      <c r="AH55" s="197">
        <v>0</v>
      </c>
      <c r="AI55" s="197">
        <v>3.03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6.87</v>
      </c>
      <c r="AH56" s="197">
        <v>0</v>
      </c>
      <c r="AI56" s="197">
        <v>3.03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6.87</v>
      </c>
      <c r="AH57" s="197">
        <v>0</v>
      </c>
      <c r="AI57" s="197">
        <v>3.03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6.87</v>
      </c>
      <c r="AH58" s="197">
        <v>0</v>
      </c>
      <c r="AI58" s="197">
        <v>3.03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6.87</v>
      </c>
      <c r="AH59" s="197">
        <v>0</v>
      </c>
      <c r="AI59" s="197">
        <v>3.03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6.87</v>
      </c>
      <c r="AH60" s="197">
        <v>0</v>
      </c>
      <c r="AI60" s="197">
        <v>3.03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6.87</v>
      </c>
      <c r="AH61" s="197">
        <v>0</v>
      </c>
      <c r="AI61" s="197">
        <v>3.03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6.87</v>
      </c>
      <c r="AH62" s="197">
        <v>0</v>
      </c>
      <c r="AI62" s="197">
        <v>3.03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6.87</v>
      </c>
      <c r="AH63" s="197">
        <v>0</v>
      </c>
      <c r="AI63" s="197">
        <v>3.03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6.87</v>
      </c>
      <c r="AH64" s="197">
        <v>0</v>
      </c>
      <c r="AI64" s="197">
        <v>3.03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6.87</v>
      </c>
      <c r="AH65" s="197">
        <v>0</v>
      </c>
      <c r="AI65" s="197">
        <v>3.03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6.87</v>
      </c>
      <c r="AH66" s="197">
        <v>0</v>
      </c>
      <c r="AI66" s="197">
        <v>3.03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6.87</v>
      </c>
      <c r="AH67" s="197">
        <v>0</v>
      </c>
      <c r="AI67" s="197">
        <v>3.03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6.87</v>
      </c>
      <c r="AH68" s="197">
        <v>0</v>
      </c>
      <c r="AI68" s="197">
        <v>3.03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6.87</v>
      </c>
      <c r="AH69" s="197">
        <v>0</v>
      </c>
      <c r="AI69" s="197">
        <v>3.03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6.87</v>
      </c>
      <c r="AH70" s="197">
        <v>0</v>
      </c>
      <c r="AI70" s="197">
        <v>3.03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6.87</v>
      </c>
      <c r="AH71" s="197">
        <v>0</v>
      </c>
      <c r="AI71" s="197">
        <v>3.03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6.87</v>
      </c>
      <c r="AH72" s="197">
        <v>0</v>
      </c>
      <c r="AI72" s="197">
        <v>3.03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6.87</v>
      </c>
      <c r="AH73" s="197">
        <v>0</v>
      </c>
      <c r="AI73" s="197">
        <v>3.03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6.87</v>
      </c>
      <c r="AH74" s="197">
        <v>0</v>
      </c>
      <c r="AI74" s="197">
        <v>3.03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6.87</v>
      </c>
      <c r="AH75" s="197">
        <v>0</v>
      </c>
      <c r="AI75" s="197">
        <v>3.03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6.87</v>
      </c>
      <c r="AH76" s="197">
        <v>0</v>
      </c>
      <c r="AI76" s="197">
        <v>3.03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6.87</v>
      </c>
      <c r="AH77" s="197">
        <v>0</v>
      </c>
      <c r="AI77" s="197">
        <v>3.03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6.87</v>
      </c>
      <c r="AH78" s="197">
        <v>0</v>
      </c>
      <c r="AI78" s="197">
        <v>3.03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6.87</v>
      </c>
      <c r="AH79" s="197">
        <v>0</v>
      </c>
      <c r="AI79" s="197">
        <v>3.03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6.87</v>
      </c>
      <c r="AH80" s="197">
        <v>0</v>
      </c>
      <c r="AI80" s="197">
        <v>3.03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6.87</v>
      </c>
      <c r="AH81" s="197">
        <v>0</v>
      </c>
      <c r="AI81" s="197">
        <v>3.03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6.87</v>
      </c>
      <c r="AH82" s="197">
        <v>0</v>
      </c>
      <c r="AI82" s="197">
        <v>3.03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6.87</v>
      </c>
      <c r="AH83" s="197">
        <v>0</v>
      </c>
      <c r="AI83" s="197">
        <v>3.03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6.87</v>
      </c>
      <c r="AH84" s="197">
        <v>0</v>
      </c>
      <c r="AI84" s="197">
        <v>3.03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6.87</v>
      </c>
      <c r="AH85" s="197">
        <v>0</v>
      </c>
      <c r="AI85" s="197">
        <v>3.03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6.87</v>
      </c>
      <c r="AH86" s="197">
        <v>0</v>
      </c>
      <c r="AI86" s="197">
        <v>3.03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6.87</v>
      </c>
      <c r="AH87" s="197">
        <v>0</v>
      </c>
      <c r="AI87" s="197">
        <v>3.03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6.87</v>
      </c>
      <c r="AH88" s="197">
        <v>0</v>
      </c>
      <c r="AI88" s="197">
        <v>3.03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6.87</v>
      </c>
      <c r="AH89" s="197">
        <v>0</v>
      </c>
      <c r="AI89" s="197">
        <v>3.03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6.87</v>
      </c>
      <c r="AH90" s="197">
        <v>0</v>
      </c>
      <c r="AI90" s="197">
        <v>3.03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6.87</v>
      </c>
      <c r="AH91" s="197">
        <v>0</v>
      </c>
      <c r="AI91" s="197">
        <v>3.03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6.87</v>
      </c>
      <c r="AH92" s="197">
        <v>0</v>
      </c>
      <c r="AI92" s="197">
        <v>3.03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6.87</v>
      </c>
      <c r="AH93" s="197">
        <v>0</v>
      </c>
      <c r="AI93" s="197">
        <v>3.03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6.87</v>
      </c>
      <c r="AH94" s="197">
        <v>0</v>
      </c>
      <c r="AI94" s="197">
        <v>3.03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6.87</v>
      </c>
      <c r="AH95" s="197">
        <v>0</v>
      </c>
      <c r="AI95" s="197">
        <v>3.03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6.87</v>
      </c>
      <c r="AH96" s="197">
        <v>0</v>
      </c>
      <c r="AI96" s="197">
        <v>3.03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6.72</v>
      </c>
      <c r="AH97" s="197">
        <v>0</v>
      </c>
      <c r="AI97" s="197">
        <v>3.03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6.72</v>
      </c>
      <c r="AH98" s="197">
        <v>0</v>
      </c>
      <c r="AI98" s="197">
        <v>3.03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0.16288000000000008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45198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10</v>
      </c>
      <c r="C3" s="102">
        <f>'IDT-1 Calculation'!DG3</f>
        <v>-4.234</v>
      </c>
      <c r="D3" s="102">
        <f>'IDT-1 Calculation'!DH3</f>
        <v>0</v>
      </c>
      <c r="E3" s="102">
        <f>'IDT-1 Calculation'!DI3</f>
        <v>0</v>
      </c>
      <c r="F3" s="102">
        <f>'IDT-1 Calculation'!DJ3</f>
        <v>-5.766</v>
      </c>
      <c r="G3" s="103">
        <f>SUM(B3:F3)</f>
        <v>0</v>
      </c>
    </row>
    <row r="4" spans="1:7">
      <c r="A4" s="98" t="s">
        <v>46</v>
      </c>
      <c r="B4" s="94">
        <f>'IDT-1 Calculation'!DF4</f>
        <v>35</v>
      </c>
      <c r="C4" s="94">
        <f>'IDT-1 Calculation'!DG4</f>
        <v>-14.818</v>
      </c>
      <c r="D4" s="94">
        <f>'IDT-1 Calculation'!DH4</f>
        <v>0</v>
      </c>
      <c r="E4" s="94">
        <f>'IDT-1 Calculation'!DI4</f>
        <v>0</v>
      </c>
      <c r="F4" s="94">
        <f>'IDT-1 Calculation'!DJ4</f>
        <v>-20.181999999999999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50</v>
      </c>
      <c r="C5" s="94">
        <f>'IDT-1 Calculation'!DG5</f>
        <v>-21.167999999999999</v>
      </c>
      <c r="D5" s="94">
        <f>'IDT-1 Calculation'!DH5</f>
        <v>0</v>
      </c>
      <c r="E5" s="94">
        <f>'IDT-1 Calculation'!DI5</f>
        <v>0</v>
      </c>
      <c r="F5" s="94">
        <f>'IDT-1 Calculation'!DJ5</f>
        <v>-28.832000000000001</v>
      </c>
      <c r="G5" s="99">
        <f t="shared" si="0"/>
        <v>0</v>
      </c>
    </row>
    <row r="6" spans="1:7">
      <c r="A6" s="98" t="s">
        <v>48</v>
      </c>
      <c r="B6" s="94">
        <f>'IDT-1 Calculation'!DF6</f>
        <v>70</v>
      </c>
      <c r="C6" s="94">
        <f>'IDT-1 Calculation'!DG6</f>
        <v>-29.635000000000002</v>
      </c>
      <c r="D6" s="94">
        <f>'IDT-1 Calculation'!DH6</f>
        <v>0</v>
      </c>
      <c r="E6" s="94">
        <f>'IDT-1 Calculation'!DI6</f>
        <v>0</v>
      </c>
      <c r="F6" s="94">
        <f>'IDT-1 Calculation'!DJ6</f>
        <v>-40.365000000000002</v>
      </c>
      <c r="G6" s="99">
        <f t="shared" si="0"/>
        <v>0</v>
      </c>
    </row>
    <row r="7" spans="1:7">
      <c r="A7" s="98" t="s">
        <v>49</v>
      </c>
      <c r="B7" s="94">
        <f>'IDT-1 Calculation'!DF7</f>
        <v>61</v>
      </c>
      <c r="C7" s="94">
        <f>'IDT-1 Calculation'!DG7</f>
        <v>-25.824999999999999</v>
      </c>
      <c r="D7" s="94">
        <f>'IDT-1 Calculation'!DH7</f>
        <v>0</v>
      </c>
      <c r="E7" s="94">
        <f>'IDT-1 Calculation'!DI7</f>
        <v>0</v>
      </c>
      <c r="F7" s="94">
        <f>'IDT-1 Calculation'!DJ7</f>
        <v>-35.174999999999997</v>
      </c>
      <c r="G7" s="99">
        <f t="shared" si="0"/>
        <v>0</v>
      </c>
    </row>
    <row r="8" spans="1:7">
      <c r="A8" s="98" t="s">
        <v>50</v>
      </c>
      <c r="B8" s="94">
        <f>'IDT-1 Calculation'!DF8</f>
        <v>79</v>
      </c>
      <c r="C8" s="94">
        <f>'IDT-1 Calculation'!DG8</f>
        <v>-33.445999999999998</v>
      </c>
      <c r="D8" s="94">
        <f>'IDT-1 Calculation'!DH8</f>
        <v>0</v>
      </c>
      <c r="E8" s="94">
        <f>'IDT-1 Calculation'!DI8</f>
        <v>0</v>
      </c>
      <c r="F8" s="94">
        <f>'IDT-1 Calculation'!DJ8</f>
        <v>-45.554000000000002</v>
      </c>
      <c r="G8" s="99">
        <f t="shared" si="0"/>
        <v>0</v>
      </c>
    </row>
    <row r="9" spans="1:7">
      <c r="A9" s="98" t="s">
        <v>51</v>
      </c>
      <c r="B9" s="94">
        <f>'IDT-1 Calculation'!DF9</f>
        <v>86</v>
      </c>
      <c r="C9" s="94">
        <f>'IDT-1 Calculation'!DG9</f>
        <v>-36.408999999999999</v>
      </c>
      <c r="D9" s="94">
        <f>'IDT-1 Calculation'!DH9</f>
        <v>0</v>
      </c>
      <c r="E9" s="94">
        <f>'IDT-1 Calculation'!DI9</f>
        <v>0</v>
      </c>
      <c r="F9" s="94">
        <f>'IDT-1 Calculation'!DJ9</f>
        <v>-49.591000000000001</v>
      </c>
      <c r="G9" s="99">
        <f t="shared" si="0"/>
        <v>0</v>
      </c>
    </row>
    <row r="10" spans="1:7">
      <c r="A10" s="98" t="s">
        <v>52</v>
      </c>
      <c r="B10" s="94">
        <f>'IDT-1 Calculation'!DF10</f>
        <v>104</v>
      </c>
      <c r="C10" s="94">
        <f>'IDT-1 Calculation'!DG10</f>
        <v>-104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74</v>
      </c>
      <c r="C11" s="94">
        <f>'IDT-1 Calculation'!DG11</f>
        <v>-74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89</v>
      </c>
      <c r="C12" s="94">
        <f>'IDT-1 Calculation'!DG12</f>
        <v>-89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99</v>
      </c>
      <c r="C13" s="94">
        <f>'IDT-1 Calculation'!DG13</f>
        <v>-99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88</v>
      </c>
      <c r="C14" s="94">
        <f>'IDT-1 Calculation'!DG14</f>
        <v>-88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85</v>
      </c>
      <c r="C15" s="94">
        <f>'IDT-1 Calculation'!DG15</f>
        <v>-85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85</v>
      </c>
      <c r="C16" s="94">
        <f>'IDT-1 Calculation'!DG16</f>
        <v>-85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90</v>
      </c>
      <c r="C17" s="94">
        <f>'IDT-1 Calculation'!DG17</f>
        <v>-90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57</v>
      </c>
      <c r="C18" s="94">
        <f>'IDT-1 Calculation'!DG18</f>
        <v>-57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31</v>
      </c>
      <c r="C19" s="94">
        <f>'IDT-1 Calculation'!DG19</f>
        <v>-31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13</v>
      </c>
      <c r="C20" s="94">
        <f>'IDT-1 Calculation'!DG20</f>
        <v>-5.5039999999999996</v>
      </c>
      <c r="D20" s="94">
        <f>'IDT-1 Calculation'!DH20</f>
        <v>0</v>
      </c>
      <c r="E20" s="94">
        <f>'IDT-1 Calculation'!DI20</f>
        <v>0</v>
      </c>
      <c r="F20" s="94">
        <f>'IDT-1 Calculation'!DJ20</f>
        <v>-7.4960000000000004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27</v>
      </c>
      <c r="C27" s="94">
        <f>'IDT-1 Calculation'!DG27</f>
        <v>-11.430999999999999</v>
      </c>
      <c r="D27" s="94">
        <f>'IDT-1 Calculation'!DH27</f>
        <v>0</v>
      </c>
      <c r="E27" s="94">
        <f>'IDT-1 Calculation'!DI27</f>
        <v>0</v>
      </c>
      <c r="F27" s="94">
        <f>'IDT-1 Calculation'!DJ27</f>
        <v>-15.569000000000001</v>
      </c>
      <c r="G27" s="99">
        <f t="shared" si="0"/>
        <v>0</v>
      </c>
    </row>
    <row r="28" spans="1:7">
      <c r="A28" s="98" t="s">
        <v>70</v>
      </c>
      <c r="B28" s="94">
        <f>'IDT-1 Calculation'!DF28</f>
        <v>5</v>
      </c>
      <c r="C28" s="94">
        <f>'IDT-1 Calculation'!DG28</f>
        <v>-2.117</v>
      </c>
      <c r="D28" s="94">
        <f>'IDT-1 Calculation'!DH28</f>
        <v>0</v>
      </c>
      <c r="E28" s="94">
        <f>'IDT-1 Calculation'!DI28</f>
        <v>0</v>
      </c>
      <c r="F28" s="94">
        <f>'IDT-1 Calculation'!DJ28</f>
        <v>-2.883</v>
      </c>
      <c r="G28" s="99">
        <f t="shared" si="0"/>
        <v>0</v>
      </c>
    </row>
    <row r="29" spans="1:7">
      <c r="A29" s="98" t="s">
        <v>71</v>
      </c>
      <c r="B29" s="94">
        <f>'IDT-1 Calculation'!DF29</f>
        <v>9</v>
      </c>
      <c r="C29" s="94">
        <f>'IDT-1 Calculation'!DG29</f>
        <v>-3.81</v>
      </c>
      <c r="D29" s="94">
        <f>'IDT-1 Calculation'!DH29</f>
        <v>0</v>
      </c>
      <c r="E29" s="94">
        <f>'IDT-1 Calculation'!DI29</f>
        <v>0</v>
      </c>
      <c r="F29" s="94">
        <f>'IDT-1 Calculation'!DJ29</f>
        <v>-5.19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1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10</v>
      </c>
      <c r="C79" s="94">
        <f>'IDT-1 Calculation'!DG79</f>
        <v>-4.234</v>
      </c>
      <c r="D79" s="94">
        <f>'IDT-1 Calculation'!DH79</f>
        <v>0</v>
      </c>
      <c r="E79" s="94">
        <f>'IDT-1 Calculation'!DI79</f>
        <v>0</v>
      </c>
      <c r="F79" s="94">
        <f>'IDT-1 Calculation'!DJ79</f>
        <v>-5.766</v>
      </c>
      <c r="G79" s="99">
        <f t="shared" si="1"/>
        <v>0</v>
      </c>
    </row>
    <row r="80" spans="1:7">
      <c r="A80" s="98" t="s">
        <v>122</v>
      </c>
      <c r="B80" s="94">
        <f>'IDT-1 Calculation'!DF80</f>
        <v>20</v>
      </c>
      <c r="C80" s="94">
        <f>'IDT-1 Calculation'!DG80</f>
        <v>-8.4670000000000005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-11.532999999999999</v>
      </c>
      <c r="G80" s="99">
        <f t="shared" si="1"/>
        <v>0</v>
      </c>
    </row>
    <row r="81" spans="1:7">
      <c r="A81" s="98" t="s">
        <v>123</v>
      </c>
      <c r="B81" s="94">
        <f>'IDT-1 Calculation'!DF81</f>
        <v>25</v>
      </c>
      <c r="C81" s="94">
        <f>'IDT-1 Calculation'!DG81</f>
        <v>-10.584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-14.416</v>
      </c>
      <c r="G81" s="99">
        <f t="shared" si="1"/>
        <v>0</v>
      </c>
    </row>
    <row r="82" spans="1:7">
      <c r="A82" s="98" t="s">
        <v>124</v>
      </c>
      <c r="B82" s="94">
        <f>'IDT-1 Calculation'!DF82</f>
        <v>35</v>
      </c>
      <c r="C82" s="94">
        <f>'IDT-1 Calculation'!DG82</f>
        <v>-14.818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-20.181999999999999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40</v>
      </c>
      <c r="C83" s="94">
        <f>'IDT-1 Calculation'!DG83</f>
        <v>-16.934999999999999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-23.065000000000001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65</v>
      </c>
      <c r="C84" s="94">
        <f>'IDT-1 Calculation'!DG84</f>
        <v>-27.518999999999998</v>
      </c>
      <c r="D84" s="94">
        <f>'IDT-1 Calculation'!DH84</f>
        <v>0</v>
      </c>
      <c r="E84" s="94">
        <f>'IDT-1 Calculation'!DI84</f>
        <v>0</v>
      </c>
      <c r="F84" s="94">
        <f>'IDT-1 Calculation'!DJ84</f>
        <v>-37.481000000000002</v>
      </c>
      <c r="G84" s="99">
        <f t="shared" si="1"/>
        <v>0</v>
      </c>
    </row>
    <row r="85" spans="1:7">
      <c r="A85" s="98" t="s">
        <v>127</v>
      </c>
      <c r="B85" s="94">
        <f>'IDT-1 Calculation'!DF85</f>
        <v>75</v>
      </c>
      <c r="C85" s="94">
        <f>'IDT-1 Calculation'!DG85</f>
        <v>-31.751999999999999</v>
      </c>
      <c r="D85" s="94">
        <f>'IDT-1 Calculation'!DH85</f>
        <v>0</v>
      </c>
      <c r="E85" s="94">
        <f>'IDT-1 Calculation'!DI85</f>
        <v>0</v>
      </c>
      <c r="F85" s="94">
        <f>'IDT-1 Calculation'!DJ85</f>
        <v>-43.247999999999998</v>
      </c>
      <c r="G85" s="99">
        <f t="shared" si="1"/>
        <v>0</v>
      </c>
    </row>
    <row r="86" spans="1:7">
      <c r="A86" s="98" t="s">
        <v>128</v>
      </c>
      <c r="B86" s="94">
        <f>'IDT-1 Calculation'!DF86</f>
        <v>60</v>
      </c>
      <c r="C86" s="94">
        <f>'IDT-1 Calculation'!DG86</f>
        <v>-25.402000000000001</v>
      </c>
      <c r="D86" s="94">
        <f>'IDT-1 Calculation'!DH86</f>
        <v>0</v>
      </c>
      <c r="E86" s="94">
        <f>'IDT-1 Calculation'!DI86</f>
        <v>0</v>
      </c>
      <c r="F86" s="94">
        <f>'IDT-1 Calculation'!DJ86</f>
        <v>-34.597999999999999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60</v>
      </c>
      <c r="C87" s="94">
        <f>'IDT-1 Calculation'!DG87</f>
        <v>-25.402000000000001</v>
      </c>
      <c r="D87" s="94">
        <f>'IDT-1 Calculation'!DH87</f>
        <v>0</v>
      </c>
      <c r="E87" s="94">
        <f>'IDT-1 Calculation'!DI87</f>
        <v>0</v>
      </c>
      <c r="F87" s="94">
        <f>'IDT-1 Calculation'!DJ87</f>
        <v>-34.597999999999999</v>
      </c>
      <c r="G87" s="99">
        <f t="shared" si="1"/>
        <v>0</v>
      </c>
    </row>
    <row r="88" spans="1:7">
      <c r="A88" s="98" t="s">
        <v>130</v>
      </c>
      <c r="B88" s="94">
        <f>'IDT-1 Calculation'!DF88</f>
        <v>65</v>
      </c>
      <c r="C88" s="94">
        <f>'IDT-1 Calculation'!DG88</f>
        <v>-27.518999999999998</v>
      </c>
      <c r="D88" s="94">
        <f>'IDT-1 Calculation'!DH88</f>
        <v>0</v>
      </c>
      <c r="E88" s="94">
        <f>'IDT-1 Calculation'!DI88</f>
        <v>0</v>
      </c>
      <c r="F88" s="94">
        <f>'IDT-1 Calculation'!DJ88</f>
        <v>-37.481000000000002</v>
      </c>
      <c r="G88" s="99">
        <f t="shared" si="1"/>
        <v>0</v>
      </c>
    </row>
    <row r="89" spans="1:7">
      <c r="A89" s="98" t="s">
        <v>131</v>
      </c>
      <c r="B89" s="94">
        <f>'IDT-1 Calculation'!DF89</f>
        <v>49</v>
      </c>
      <c r="C89" s="94">
        <f>'IDT-1 Calculation'!DG89</f>
        <v>-20.745000000000001</v>
      </c>
      <c r="D89" s="94">
        <f>'IDT-1 Calculation'!DH89</f>
        <v>0</v>
      </c>
      <c r="E89" s="94">
        <f>'IDT-1 Calculation'!DI89</f>
        <v>0</v>
      </c>
      <c r="F89" s="94">
        <f>'IDT-1 Calculation'!DJ89</f>
        <v>-28.254999999999999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20</v>
      </c>
      <c r="C90" s="94">
        <f>'IDT-1 Calculation'!DG90</f>
        <v>-8.4670000000000005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-11.532999999999999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45</v>
      </c>
      <c r="C91" s="94">
        <f>'IDT-1 Calculation'!DG91</f>
        <v>-19.050999999999998</v>
      </c>
      <c r="D91" s="94">
        <f>'IDT-1 Calculation'!DH91</f>
        <v>0</v>
      </c>
      <c r="E91" s="94">
        <f>'IDT-1 Calculation'!DI91</f>
        <v>0</v>
      </c>
      <c r="F91" s="94">
        <f>'IDT-1 Calculation'!DJ91</f>
        <v>-25.949000000000002</v>
      </c>
      <c r="G91" s="99">
        <f t="shared" si="1"/>
        <v>0</v>
      </c>
    </row>
    <row r="92" spans="1:7">
      <c r="A92" s="98" t="s">
        <v>134</v>
      </c>
      <c r="B92" s="94">
        <f>'IDT-1 Calculation'!DF92</f>
        <v>35</v>
      </c>
      <c r="C92" s="94">
        <f>'IDT-1 Calculation'!DG92</f>
        <v>-14.818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-20.181999999999999</v>
      </c>
      <c r="G92" s="99">
        <f t="shared" si="1"/>
        <v>0</v>
      </c>
    </row>
    <row r="93" spans="1:7">
      <c r="A93" s="98" t="s">
        <v>135</v>
      </c>
      <c r="B93" s="94">
        <f>'IDT-1 Calculation'!DF93</f>
        <v>20</v>
      </c>
      <c r="C93" s="94">
        <f>'IDT-1 Calculation'!DG93</f>
        <v>-8.4670000000000005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-11.532999999999999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5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-5</v>
      </c>
      <c r="G94" s="99">
        <f t="shared" si="1"/>
        <v>0</v>
      </c>
    </row>
    <row r="95" spans="1:7">
      <c r="A95" s="98" t="s">
        <v>137</v>
      </c>
      <c r="B95" s="94">
        <f>'IDT-1 Calculation'!DF95</f>
        <v>6.74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-6.74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2.194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-2.194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0.4714835</v>
      </c>
      <c r="C99" s="110">
        <f>SUM(C3:C98)/4000</f>
        <v>-0.31364425000000001</v>
      </c>
      <c r="D99" s="110">
        <f>SUM(D3:D98)/4000</f>
        <v>0</v>
      </c>
      <c r="E99" s="110">
        <f>SUM(E3:E98)/4000</f>
        <v>0</v>
      </c>
      <c r="F99" s="110">
        <f>SUM(F3:F98)/4000</f>
        <v>-0.15783925000000001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33.29</v>
      </c>
      <c r="AH3" s="197">
        <v>0</v>
      </c>
      <c r="AI3" s="197">
        <v>15.02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33.29</v>
      </c>
      <c r="AH4" s="197">
        <v>0</v>
      </c>
      <c r="AI4" s="197">
        <v>15.02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33.29</v>
      </c>
      <c r="AH5" s="197">
        <v>0</v>
      </c>
      <c r="AI5" s="197">
        <v>15.02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33.29</v>
      </c>
      <c r="AH6" s="197">
        <v>0</v>
      </c>
      <c r="AI6" s="197">
        <v>15.02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33.29</v>
      </c>
      <c r="AH7" s="197">
        <v>0</v>
      </c>
      <c r="AI7" s="197">
        <v>15.02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33.29</v>
      </c>
      <c r="AH8" s="197">
        <v>0</v>
      </c>
      <c r="AI8" s="197">
        <v>15.02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37.6</v>
      </c>
      <c r="AH9" s="197">
        <v>0</v>
      </c>
      <c r="AI9" s="197">
        <v>15.02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37.6</v>
      </c>
      <c r="AH10" s="197">
        <v>0</v>
      </c>
      <c r="AI10" s="197">
        <v>15.02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33.29</v>
      </c>
      <c r="AH11" s="197">
        <v>0</v>
      </c>
      <c r="AI11" s="197">
        <v>15.02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33.29</v>
      </c>
      <c r="AH12" s="197">
        <v>0</v>
      </c>
      <c r="AI12" s="197">
        <v>15.02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33.29</v>
      </c>
      <c r="AH13" s="197">
        <v>0</v>
      </c>
      <c r="AI13" s="197">
        <v>15.02</v>
      </c>
      <c r="AJ13" s="197">
        <v>0</v>
      </c>
      <c r="AK13" s="197">
        <v>3.35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33.29</v>
      </c>
      <c r="AH14" s="197">
        <v>0</v>
      </c>
      <c r="AI14" s="197">
        <v>15.02</v>
      </c>
      <c r="AJ14" s="197">
        <v>0</v>
      </c>
      <c r="AK14" s="197">
        <v>3.35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33.29</v>
      </c>
      <c r="AH15" s="197">
        <v>0</v>
      </c>
      <c r="AI15" s="197">
        <v>15.02</v>
      </c>
      <c r="AJ15" s="197">
        <v>0</v>
      </c>
      <c r="AK15" s="197">
        <v>3.35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33.29</v>
      </c>
      <c r="AH16" s="197">
        <v>0</v>
      </c>
      <c r="AI16" s="197">
        <v>15.02</v>
      </c>
      <c r="AJ16" s="197">
        <v>0</v>
      </c>
      <c r="AK16" s="197">
        <v>3.35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33.29</v>
      </c>
      <c r="AH17" s="197">
        <v>0</v>
      </c>
      <c r="AI17" s="197">
        <v>15.02</v>
      </c>
      <c r="AJ17" s="197">
        <v>0</v>
      </c>
      <c r="AK17" s="197">
        <v>3.35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33.29</v>
      </c>
      <c r="AH18" s="197">
        <v>0</v>
      </c>
      <c r="AI18" s="197">
        <v>15.02</v>
      </c>
      <c r="AJ18" s="197">
        <v>0</v>
      </c>
      <c r="AK18" s="197">
        <v>3.35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33.29</v>
      </c>
      <c r="AH19" s="197">
        <v>0</v>
      </c>
      <c r="AI19" s="197">
        <v>15.02</v>
      </c>
      <c r="AJ19" s="197">
        <v>0</v>
      </c>
      <c r="AK19" s="197">
        <v>3.35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33.29</v>
      </c>
      <c r="AH20" s="197">
        <v>0</v>
      </c>
      <c r="AI20" s="197">
        <v>15.02</v>
      </c>
      <c r="AJ20" s="197">
        <v>0</v>
      </c>
      <c r="AK20" s="197">
        <v>3.35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32.299999999999997</v>
      </c>
      <c r="AH21" s="197">
        <v>0</v>
      </c>
      <c r="AI21" s="197">
        <v>15.02</v>
      </c>
      <c r="AJ21" s="197">
        <v>0</v>
      </c>
      <c r="AK21" s="197">
        <v>3.35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32.299999999999997</v>
      </c>
      <c r="AH22" s="197">
        <v>0</v>
      </c>
      <c r="AI22" s="197">
        <v>15.02</v>
      </c>
      <c r="AJ22" s="197">
        <v>0</v>
      </c>
      <c r="AK22" s="197">
        <v>3.35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32.299999999999997</v>
      </c>
      <c r="AH23" s="197">
        <v>0</v>
      </c>
      <c r="AI23" s="197">
        <v>15.02</v>
      </c>
      <c r="AJ23" s="197">
        <v>0</v>
      </c>
      <c r="AK23" s="197">
        <v>3.35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32.299999999999997</v>
      </c>
      <c r="AH24" s="197">
        <v>0</v>
      </c>
      <c r="AI24" s="197">
        <v>15.02</v>
      </c>
      <c r="AJ24" s="197">
        <v>0</v>
      </c>
      <c r="AK24" s="197">
        <v>3.35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32.299999999999997</v>
      </c>
      <c r="AH25" s="197">
        <v>0</v>
      </c>
      <c r="AI25" s="197">
        <v>15.02</v>
      </c>
      <c r="AJ25" s="197">
        <v>0</v>
      </c>
      <c r="AK25" s="197">
        <v>3.35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32.299999999999997</v>
      </c>
      <c r="AH26" s="197">
        <v>0</v>
      </c>
      <c r="AI26" s="197">
        <v>15.02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32.299999999999997</v>
      </c>
      <c r="AH27" s="197">
        <v>0</v>
      </c>
      <c r="AI27" s="197">
        <v>15.02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32.299999999999997</v>
      </c>
      <c r="AH28" s="197">
        <v>0</v>
      </c>
      <c r="AI28" s="197">
        <v>15.02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32.299999999999997</v>
      </c>
      <c r="AH29" s="197">
        <v>0</v>
      </c>
      <c r="AI29" s="197">
        <v>15.02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32.299999999999997</v>
      </c>
      <c r="AH30" s="197">
        <v>0</v>
      </c>
      <c r="AI30" s="197">
        <v>15.02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32.299999999999997</v>
      </c>
      <c r="AH31" s="197">
        <v>0</v>
      </c>
      <c r="AI31" s="197">
        <v>15.02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32.299999999999997</v>
      </c>
      <c r="AH32" s="197">
        <v>0</v>
      </c>
      <c r="AI32" s="197">
        <v>15.02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32.299999999999997</v>
      </c>
      <c r="AH33" s="197">
        <v>0</v>
      </c>
      <c r="AI33" s="197">
        <v>15.02</v>
      </c>
      <c r="AJ33" s="197">
        <v>0</v>
      </c>
      <c r="AK33" s="197">
        <v>3.35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32.299999999999997</v>
      </c>
      <c r="AH34" s="197">
        <v>0</v>
      </c>
      <c r="AI34" s="197">
        <v>15.02</v>
      </c>
      <c r="AJ34" s="197">
        <v>0</v>
      </c>
      <c r="AK34" s="197">
        <v>3.35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32.92</v>
      </c>
      <c r="AH35" s="197">
        <v>0</v>
      </c>
      <c r="AI35" s="197">
        <v>15.02</v>
      </c>
      <c r="AJ35" s="197">
        <v>0</v>
      </c>
      <c r="AK35" s="197">
        <v>3.35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32.92</v>
      </c>
      <c r="AH36" s="197">
        <v>0</v>
      </c>
      <c r="AI36" s="197">
        <v>15.02</v>
      </c>
      <c r="AJ36" s="197">
        <v>0</v>
      </c>
      <c r="AK36" s="197">
        <v>3.35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32.92</v>
      </c>
      <c r="AH37" s="197">
        <v>0</v>
      </c>
      <c r="AI37" s="197">
        <v>15.02</v>
      </c>
      <c r="AJ37" s="197">
        <v>0</v>
      </c>
      <c r="AK37" s="197">
        <v>3.35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32.92</v>
      </c>
      <c r="AH38" s="197">
        <v>0</v>
      </c>
      <c r="AI38" s="197">
        <v>15.02</v>
      </c>
      <c r="AJ38" s="197">
        <v>0</v>
      </c>
      <c r="AK38" s="197">
        <v>3.35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32.92</v>
      </c>
      <c r="AH39" s="197">
        <v>0</v>
      </c>
      <c r="AI39" s="197">
        <v>15.02</v>
      </c>
      <c r="AJ39" s="197">
        <v>0</v>
      </c>
      <c r="AK39" s="197">
        <v>3.35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32.92</v>
      </c>
      <c r="AH40" s="197">
        <v>0</v>
      </c>
      <c r="AI40" s="197">
        <v>15.02</v>
      </c>
      <c r="AJ40" s="197">
        <v>0</v>
      </c>
      <c r="AK40" s="197">
        <v>3.35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32.92</v>
      </c>
      <c r="AH41" s="197">
        <v>0</v>
      </c>
      <c r="AI41" s="197">
        <v>15.02</v>
      </c>
      <c r="AJ41" s="197">
        <v>0</v>
      </c>
      <c r="AK41" s="197">
        <v>3.35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32.92</v>
      </c>
      <c r="AH42" s="197">
        <v>0</v>
      </c>
      <c r="AI42" s="197">
        <v>15.02</v>
      </c>
      <c r="AJ42" s="197">
        <v>0</v>
      </c>
      <c r="AK42" s="197">
        <v>3.35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34.04</v>
      </c>
      <c r="AH43" s="197">
        <v>0</v>
      </c>
      <c r="AI43" s="197">
        <v>15.02</v>
      </c>
      <c r="AJ43" s="197">
        <v>0</v>
      </c>
      <c r="AK43" s="197">
        <v>3.35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34.04</v>
      </c>
      <c r="AH44" s="197">
        <v>0</v>
      </c>
      <c r="AI44" s="197">
        <v>15.02</v>
      </c>
      <c r="AJ44" s="197">
        <v>0</v>
      </c>
      <c r="AK44" s="197">
        <v>3.35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34.04</v>
      </c>
      <c r="AH45" s="197">
        <v>0</v>
      </c>
      <c r="AI45" s="197">
        <v>15.02</v>
      </c>
      <c r="AJ45" s="197">
        <v>0</v>
      </c>
      <c r="AK45" s="197">
        <v>3.35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34.04</v>
      </c>
      <c r="AH46" s="197">
        <v>0</v>
      </c>
      <c r="AI46" s="197">
        <v>15.02</v>
      </c>
      <c r="AJ46" s="197">
        <v>0</v>
      </c>
      <c r="AK46" s="197">
        <v>3.35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34.04</v>
      </c>
      <c r="AH47" s="197">
        <v>0</v>
      </c>
      <c r="AI47" s="197">
        <v>15.02</v>
      </c>
      <c r="AJ47" s="197">
        <v>0</v>
      </c>
      <c r="AK47" s="197">
        <v>3.35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34.04</v>
      </c>
      <c r="AH48" s="197">
        <v>0</v>
      </c>
      <c r="AI48" s="197">
        <v>15.02</v>
      </c>
      <c r="AJ48" s="197">
        <v>0</v>
      </c>
      <c r="AK48" s="197">
        <v>3.35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34.04</v>
      </c>
      <c r="AH49" s="197">
        <v>0</v>
      </c>
      <c r="AI49" s="197">
        <v>15.02</v>
      </c>
      <c r="AJ49" s="197">
        <v>0</v>
      </c>
      <c r="AK49" s="197">
        <v>3.35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34.04</v>
      </c>
      <c r="AH50" s="197">
        <v>0</v>
      </c>
      <c r="AI50" s="197">
        <v>15.02</v>
      </c>
      <c r="AJ50" s="197">
        <v>0</v>
      </c>
      <c r="AK50" s="197">
        <v>3.35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34.04</v>
      </c>
      <c r="AH51" s="197">
        <v>0</v>
      </c>
      <c r="AI51" s="197">
        <v>15.02</v>
      </c>
      <c r="AJ51" s="197">
        <v>0</v>
      </c>
      <c r="AK51" s="197">
        <v>4.3499999999999996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34.04</v>
      </c>
      <c r="AH52" s="197">
        <v>0</v>
      </c>
      <c r="AI52" s="197">
        <v>15.02</v>
      </c>
      <c r="AJ52" s="197">
        <v>0</v>
      </c>
      <c r="AK52" s="197">
        <v>4.3499999999999996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34.04</v>
      </c>
      <c r="AH53" s="197">
        <v>0</v>
      </c>
      <c r="AI53" s="197">
        <v>15.02</v>
      </c>
      <c r="AJ53" s="197">
        <v>0</v>
      </c>
      <c r="AK53" s="197">
        <v>4.3499999999999996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34.04</v>
      </c>
      <c r="AH54" s="197">
        <v>0</v>
      </c>
      <c r="AI54" s="197">
        <v>15.02</v>
      </c>
      <c r="AJ54" s="197">
        <v>0</v>
      </c>
      <c r="AK54" s="197">
        <v>4.3499999999999996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34.04</v>
      </c>
      <c r="AH55" s="197">
        <v>0</v>
      </c>
      <c r="AI55" s="197">
        <v>15.02</v>
      </c>
      <c r="AJ55" s="197">
        <v>0</v>
      </c>
      <c r="AK55" s="197">
        <v>4.07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34.04</v>
      </c>
      <c r="AH56" s="197">
        <v>0</v>
      </c>
      <c r="AI56" s="197">
        <v>15.02</v>
      </c>
      <c r="AJ56" s="197">
        <v>0</v>
      </c>
      <c r="AK56" s="197">
        <v>4.07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34.04</v>
      </c>
      <c r="AH57" s="197">
        <v>0</v>
      </c>
      <c r="AI57" s="197">
        <v>15.02</v>
      </c>
      <c r="AJ57" s="197">
        <v>0</v>
      </c>
      <c r="AK57" s="197">
        <v>4.07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34.04</v>
      </c>
      <c r="AH58" s="197">
        <v>0</v>
      </c>
      <c r="AI58" s="197">
        <v>15.02</v>
      </c>
      <c r="AJ58" s="197">
        <v>0</v>
      </c>
      <c r="AK58" s="197">
        <v>4.3499999999999996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34.04</v>
      </c>
      <c r="AH59" s="197">
        <v>0</v>
      </c>
      <c r="AI59" s="197">
        <v>15.02</v>
      </c>
      <c r="AJ59" s="197">
        <v>0</v>
      </c>
      <c r="AK59" s="197">
        <v>4.3499999999999996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34.04</v>
      </c>
      <c r="AH60" s="197">
        <v>0</v>
      </c>
      <c r="AI60" s="197">
        <v>15.02</v>
      </c>
      <c r="AJ60" s="197">
        <v>0</v>
      </c>
      <c r="AK60" s="197">
        <v>4.3499999999999996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34.04</v>
      </c>
      <c r="AH61" s="197">
        <v>0</v>
      </c>
      <c r="AI61" s="197">
        <v>15.02</v>
      </c>
      <c r="AJ61" s="197">
        <v>0</v>
      </c>
      <c r="AK61" s="197">
        <v>4.3499999999999996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34.04</v>
      </c>
      <c r="AH62" s="197">
        <v>0</v>
      </c>
      <c r="AI62" s="197">
        <v>15.02</v>
      </c>
      <c r="AJ62" s="197">
        <v>0</v>
      </c>
      <c r="AK62" s="197">
        <v>4.3499999999999996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34.04</v>
      </c>
      <c r="AH63" s="197">
        <v>0</v>
      </c>
      <c r="AI63" s="197">
        <v>15.02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34.04</v>
      </c>
      <c r="AH64" s="197">
        <v>0</v>
      </c>
      <c r="AI64" s="197">
        <v>15.02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34.04</v>
      </c>
      <c r="AH65" s="197">
        <v>0</v>
      </c>
      <c r="AI65" s="197">
        <v>15.02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34.04</v>
      </c>
      <c r="AH66" s="197">
        <v>0</v>
      </c>
      <c r="AI66" s="197">
        <v>15.02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34.04</v>
      </c>
      <c r="AH67" s="197">
        <v>0</v>
      </c>
      <c r="AI67" s="197">
        <v>15.02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34.04</v>
      </c>
      <c r="AH68" s="197">
        <v>0</v>
      </c>
      <c r="AI68" s="197">
        <v>15.02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34.04</v>
      </c>
      <c r="AH69" s="197">
        <v>0</v>
      </c>
      <c r="AI69" s="197">
        <v>15.02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34.04</v>
      </c>
      <c r="AH70" s="197">
        <v>0</v>
      </c>
      <c r="AI70" s="197">
        <v>15.02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34.04</v>
      </c>
      <c r="AH71" s="197">
        <v>0</v>
      </c>
      <c r="AI71" s="197">
        <v>15.02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34.04</v>
      </c>
      <c r="AH72" s="197">
        <v>0</v>
      </c>
      <c r="AI72" s="197">
        <v>15.02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34.04</v>
      </c>
      <c r="AH73" s="197">
        <v>0</v>
      </c>
      <c r="AI73" s="197">
        <v>15.02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34.04</v>
      </c>
      <c r="AH74" s="197">
        <v>0</v>
      </c>
      <c r="AI74" s="197">
        <v>15.02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34.04</v>
      </c>
      <c r="AH75" s="197">
        <v>0</v>
      </c>
      <c r="AI75" s="197">
        <v>15.02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34.04</v>
      </c>
      <c r="AH76" s="197">
        <v>0</v>
      </c>
      <c r="AI76" s="197">
        <v>15.02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34.04</v>
      </c>
      <c r="AH77" s="197">
        <v>0</v>
      </c>
      <c r="AI77" s="197">
        <v>15.02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34.04</v>
      </c>
      <c r="AH78" s="197">
        <v>0</v>
      </c>
      <c r="AI78" s="197">
        <v>15.02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34.04</v>
      </c>
      <c r="AH79" s="197">
        <v>0</v>
      </c>
      <c r="AI79" s="197">
        <v>15.02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34.04</v>
      </c>
      <c r="AH80" s="197">
        <v>0</v>
      </c>
      <c r="AI80" s="197">
        <v>15.02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34.04</v>
      </c>
      <c r="AH81" s="197">
        <v>0</v>
      </c>
      <c r="AI81" s="197">
        <v>15.02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34.04</v>
      </c>
      <c r="AH82" s="197">
        <v>0</v>
      </c>
      <c r="AI82" s="197">
        <v>15.02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34.04</v>
      </c>
      <c r="AH83" s="197">
        <v>0</v>
      </c>
      <c r="AI83" s="197">
        <v>15.02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34.04</v>
      </c>
      <c r="AH84" s="197">
        <v>0</v>
      </c>
      <c r="AI84" s="197">
        <v>15.02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34.04</v>
      </c>
      <c r="AH85" s="197">
        <v>0</v>
      </c>
      <c r="AI85" s="197">
        <v>15.02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34.04</v>
      </c>
      <c r="AH86" s="197">
        <v>0</v>
      </c>
      <c r="AI86" s="197">
        <v>15.02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34.04</v>
      </c>
      <c r="AH87" s="197">
        <v>0</v>
      </c>
      <c r="AI87" s="197">
        <v>15.02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34.04</v>
      </c>
      <c r="AH88" s="197">
        <v>0</v>
      </c>
      <c r="AI88" s="197">
        <v>15.02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34.04</v>
      </c>
      <c r="AH89" s="197">
        <v>0</v>
      </c>
      <c r="AI89" s="197">
        <v>15.02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34.04</v>
      </c>
      <c r="AH90" s="197">
        <v>0</v>
      </c>
      <c r="AI90" s="197">
        <v>15.02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34.04</v>
      </c>
      <c r="AH91" s="197">
        <v>0</v>
      </c>
      <c r="AI91" s="197">
        <v>15.02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34.04</v>
      </c>
      <c r="AH92" s="197">
        <v>0</v>
      </c>
      <c r="AI92" s="197">
        <v>15.02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34.04</v>
      </c>
      <c r="AH93" s="197">
        <v>0</v>
      </c>
      <c r="AI93" s="197">
        <v>15.02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34.04</v>
      </c>
      <c r="AH94" s="197">
        <v>0</v>
      </c>
      <c r="AI94" s="197">
        <v>15.02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34.04</v>
      </c>
      <c r="AH95" s="197">
        <v>0</v>
      </c>
      <c r="AI95" s="197">
        <v>15.02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34.04</v>
      </c>
      <c r="AH96" s="197">
        <v>0</v>
      </c>
      <c r="AI96" s="197">
        <v>15.02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33.29</v>
      </c>
      <c r="AH97" s="197">
        <v>0</v>
      </c>
      <c r="AI97" s="197">
        <v>15.02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33.29</v>
      </c>
      <c r="AH98" s="197">
        <v>0</v>
      </c>
      <c r="AI98" s="197">
        <v>15.02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0.8070349999999995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9.6440000000000095E-2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12.24</v>
      </c>
      <c r="E3" s="197">
        <v>0</v>
      </c>
      <c r="F3" s="197">
        <v>0</v>
      </c>
      <c r="G3" s="197">
        <v>19.989999999999998</v>
      </c>
      <c r="H3" s="197">
        <v>0</v>
      </c>
      <c r="I3" s="197">
        <v>0</v>
      </c>
      <c r="J3" s="197">
        <v>25.56</v>
      </c>
      <c r="K3" s="197">
        <v>0.31</v>
      </c>
      <c r="L3" s="197">
        <v>19.329999999999998</v>
      </c>
      <c r="M3" s="197">
        <v>0.94</v>
      </c>
      <c r="N3" s="197">
        <v>0.6</v>
      </c>
      <c r="O3" s="197">
        <v>0</v>
      </c>
      <c r="P3" s="197">
        <v>1.06</v>
      </c>
      <c r="Q3" s="197">
        <v>4.2</v>
      </c>
      <c r="R3" s="197">
        <v>0.44</v>
      </c>
      <c r="S3" s="197">
        <v>6.17</v>
      </c>
      <c r="T3" s="197">
        <v>0</v>
      </c>
      <c r="U3" s="197">
        <v>1.41</v>
      </c>
      <c r="V3" s="197">
        <v>0.21</v>
      </c>
      <c r="W3" s="197">
        <v>0.42</v>
      </c>
      <c r="X3" s="197">
        <v>1.76</v>
      </c>
      <c r="Y3" s="197">
        <v>0</v>
      </c>
      <c r="Z3" s="197">
        <v>5.2</v>
      </c>
      <c r="AA3" s="197">
        <v>0.79</v>
      </c>
      <c r="AB3" s="197">
        <v>0</v>
      </c>
      <c r="AC3" s="197">
        <v>2.27</v>
      </c>
      <c r="AD3" s="197">
        <v>8.9</v>
      </c>
      <c r="AE3" s="197">
        <v>0</v>
      </c>
      <c r="AF3" s="197">
        <v>0</v>
      </c>
      <c r="AG3" s="197">
        <v>21.09</v>
      </c>
      <c r="AH3" s="197">
        <v>0</v>
      </c>
      <c r="AI3" s="197">
        <v>9.64</v>
      </c>
      <c r="AJ3" s="197">
        <v>0</v>
      </c>
      <c r="AK3" s="197">
        <v>14.44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12.24</v>
      </c>
      <c r="E4" s="197">
        <v>0</v>
      </c>
      <c r="F4" s="197">
        <v>0</v>
      </c>
      <c r="G4" s="197">
        <v>19.989999999999998</v>
      </c>
      <c r="H4" s="197">
        <v>0</v>
      </c>
      <c r="I4" s="197">
        <v>0</v>
      </c>
      <c r="J4" s="197">
        <v>25.56</v>
      </c>
      <c r="K4" s="197">
        <v>0.31</v>
      </c>
      <c r="L4" s="197">
        <v>19.329999999999998</v>
      </c>
      <c r="M4" s="197">
        <v>0.94</v>
      </c>
      <c r="N4" s="197">
        <v>0.6</v>
      </c>
      <c r="O4" s="197">
        <v>0</v>
      </c>
      <c r="P4" s="197">
        <v>1.06</v>
      </c>
      <c r="Q4" s="197">
        <v>4.2</v>
      </c>
      <c r="R4" s="197">
        <v>0.44</v>
      </c>
      <c r="S4" s="197">
        <v>6.17</v>
      </c>
      <c r="T4" s="197">
        <v>0</v>
      </c>
      <c r="U4" s="197">
        <v>1.41</v>
      </c>
      <c r="V4" s="197">
        <v>0.21</v>
      </c>
      <c r="W4" s="197">
        <v>0.42</v>
      </c>
      <c r="X4" s="197">
        <v>1.76</v>
      </c>
      <c r="Y4" s="197">
        <v>0</v>
      </c>
      <c r="Z4" s="197">
        <v>5.2</v>
      </c>
      <c r="AA4" s="197">
        <v>0.79</v>
      </c>
      <c r="AB4" s="197">
        <v>0</v>
      </c>
      <c r="AC4" s="197">
        <v>2.27</v>
      </c>
      <c r="AD4" s="197">
        <v>8.9</v>
      </c>
      <c r="AE4" s="197">
        <v>0</v>
      </c>
      <c r="AF4" s="197">
        <v>0</v>
      </c>
      <c r="AG4" s="197">
        <v>21.09</v>
      </c>
      <c r="AH4" s="197">
        <v>0</v>
      </c>
      <c r="AI4" s="197">
        <v>9.64</v>
      </c>
      <c r="AJ4" s="197">
        <v>0</v>
      </c>
      <c r="AK4" s="197">
        <v>14.44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12.24</v>
      </c>
      <c r="E5" s="197">
        <v>0</v>
      </c>
      <c r="F5" s="197">
        <v>0</v>
      </c>
      <c r="G5" s="197">
        <v>19.989999999999998</v>
      </c>
      <c r="H5" s="197">
        <v>0</v>
      </c>
      <c r="I5" s="197">
        <v>0</v>
      </c>
      <c r="J5" s="197">
        <v>25.56</v>
      </c>
      <c r="K5" s="197">
        <v>0.31</v>
      </c>
      <c r="L5" s="197">
        <v>19.329999999999998</v>
      </c>
      <c r="M5" s="197">
        <v>0.94</v>
      </c>
      <c r="N5" s="197">
        <v>0.6</v>
      </c>
      <c r="O5" s="197">
        <v>0</v>
      </c>
      <c r="P5" s="197">
        <v>1.06</v>
      </c>
      <c r="Q5" s="197">
        <v>4.2</v>
      </c>
      <c r="R5" s="197">
        <v>0.44</v>
      </c>
      <c r="S5" s="197">
        <v>6.17</v>
      </c>
      <c r="T5" s="197">
        <v>0</v>
      </c>
      <c r="U5" s="197">
        <v>1.41</v>
      </c>
      <c r="V5" s="197">
        <v>0.21</v>
      </c>
      <c r="W5" s="197">
        <v>0.42</v>
      </c>
      <c r="X5" s="197">
        <v>1.76</v>
      </c>
      <c r="Y5" s="197">
        <v>0</v>
      </c>
      <c r="Z5" s="197">
        <v>5.2</v>
      </c>
      <c r="AA5" s="197">
        <v>0.79</v>
      </c>
      <c r="AB5" s="197">
        <v>0</v>
      </c>
      <c r="AC5" s="197">
        <v>2.27</v>
      </c>
      <c r="AD5" s="197">
        <v>8.9</v>
      </c>
      <c r="AE5" s="197">
        <v>0</v>
      </c>
      <c r="AF5" s="197">
        <v>0</v>
      </c>
      <c r="AG5" s="197">
        <v>21.09</v>
      </c>
      <c r="AH5" s="197">
        <v>0</v>
      </c>
      <c r="AI5" s="197">
        <v>9.64</v>
      </c>
      <c r="AJ5" s="197">
        <v>0</v>
      </c>
      <c r="AK5" s="197">
        <v>14.44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12.24</v>
      </c>
      <c r="E6" s="197">
        <v>0</v>
      </c>
      <c r="F6" s="197">
        <v>0</v>
      </c>
      <c r="G6" s="197">
        <v>19.989999999999998</v>
      </c>
      <c r="H6" s="197">
        <v>0</v>
      </c>
      <c r="I6" s="197">
        <v>0</v>
      </c>
      <c r="J6" s="197">
        <v>25.56</v>
      </c>
      <c r="K6" s="197">
        <v>0.31</v>
      </c>
      <c r="L6" s="197">
        <v>19.329999999999998</v>
      </c>
      <c r="M6" s="197">
        <v>0.94</v>
      </c>
      <c r="N6" s="197">
        <v>0.6</v>
      </c>
      <c r="O6" s="197">
        <v>0</v>
      </c>
      <c r="P6" s="197">
        <v>1.06</v>
      </c>
      <c r="Q6" s="197">
        <v>4.2</v>
      </c>
      <c r="R6" s="197">
        <v>0.44</v>
      </c>
      <c r="S6" s="197">
        <v>6.17</v>
      </c>
      <c r="T6" s="197">
        <v>0</v>
      </c>
      <c r="U6" s="197">
        <v>1.41</v>
      </c>
      <c r="V6" s="197">
        <v>0.21</v>
      </c>
      <c r="W6" s="197">
        <v>0.42</v>
      </c>
      <c r="X6" s="197">
        <v>1.76</v>
      </c>
      <c r="Y6" s="197">
        <v>0</v>
      </c>
      <c r="Z6" s="197">
        <v>5.2</v>
      </c>
      <c r="AA6" s="197">
        <v>0.79</v>
      </c>
      <c r="AB6" s="197">
        <v>0</v>
      </c>
      <c r="AC6" s="197">
        <v>2.27</v>
      </c>
      <c r="AD6" s="197">
        <v>8.9</v>
      </c>
      <c r="AE6" s="197">
        <v>0</v>
      </c>
      <c r="AF6" s="197">
        <v>0</v>
      </c>
      <c r="AG6" s="197">
        <v>21.09</v>
      </c>
      <c r="AH6" s="197">
        <v>0</v>
      </c>
      <c r="AI6" s="197">
        <v>9.64</v>
      </c>
      <c r="AJ6" s="197">
        <v>0</v>
      </c>
      <c r="AK6" s="197">
        <v>14.44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12.24</v>
      </c>
      <c r="E7" s="197">
        <v>0</v>
      </c>
      <c r="F7" s="197">
        <v>0</v>
      </c>
      <c r="G7" s="197">
        <v>19.989999999999998</v>
      </c>
      <c r="H7" s="197">
        <v>0</v>
      </c>
      <c r="I7" s="197">
        <v>0</v>
      </c>
      <c r="J7" s="197">
        <v>25.56</v>
      </c>
      <c r="K7" s="197">
        <v>0.31</v>
      </c>
      <c r="L7" s="197">
        <v>17.420000000000002</v>
      </c>
      <c r="M7" s="197">
        <v>0.94</v>
      </c>
      <c r="N7" s="197">
        <v>0.6</v>
      </c>
      <c r="O7" s="197">
        <v>0</v>
      </c>
      <c r="P7" s="197">
        <v>1.06</v>
      </c>
      <c r="Q7" s="197">
        <v>4.2</v>
      </c>
      <c r="R7" s="197">
        <v>0.44</v>
      </c>
      <c r="S7" s="197">
        <v>6.17</v>
      </c>
      <c r="T7" s="197">
        <v>0</v>
      </c>
      <c r="U7" s="197">
        <v>1.41</v>
      </c>
      <c r="V7" s="197">
        <v>0.21</v>
      </c>
      <c r="W7" s="197">
        <v>0.42</v>
      </c>
      <c r="X7" s="197">
        <v>1.76</v>
      </c>
      <c r="Y7" s="197">
        <v>0</v>
      </c>
      <c r="Z7" s="197">
        <v>5.2</v>
      </c>
      <c r="AA7" s="197">
        <v>0.79</v>
      </c>
      <c r="AB7" s="197">
        <v>0</v>
      </c>
      <c r="AC7" s="197">
        <v>2.27</v>
      </c>
      <c r="AD7" s="197">
        <v>8.9</v>
      </c>
      <c r="AE7" s="197">
        <v>0</v>
      </c>
      <c r="AF7" s="197">
        <v>0</v>
      </c>
      <c r="AG7" s="197">
        <v>21.09</v>
      </c>
      <c r="AH7" s="197">
        <v>0</v>
      </c>
      <c r="AI7" s="197">
        <v>9.64</v>
      </c>
      <c r="AJ7" s="197">
        <v>0</v>
      </c>
      <c r="AK7" s="197">
        <v>14.44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12.24</v>
      </c>
      <c r="E8" s="197">
        <v>0</v>
      </c>
      <c r="F8" s="197">
        <v>0</v>
      </c>
      <c r="G8" s="197">
        <v>19.989999999999998</v>
      </c>
      <c r="H8" s="197">
        <v>0</v>
      </c>
      <c r="I8" s="197">
        <v>0</v>
      </c>
      <c r="J8" s="197">
        <v>25.56</v>
      </c>
      <c r="K8" s="197">
        <v>0.31</v>
      </c>
      <c r="L8" s="197">
        <v>14.35</v>
      </c>
      <c r="M8" s="197">
        <v>0.94</v>
      </c>
      <c r="N8" s="197">
        <v>0.6</v>
      </c>
      <c r="O8" s="197">
        <v>0</v>
      </c>
      <c r="P8" s="197">
        <v>1.06</v>
      </c>
      <c r="Q8" s="197">
        <v>4.2</v>
      </c>
      <c r="R8" s="197">
        <v>0.44</v>
      </c>
      <c r="S8" s="197">
        <v>6.17</v>
      </c>
      <c r="T8" s="197">
        <v>0</v>
      </c>
      <c r="U8" s="197">
        <v>1.41</v>
      </c>
      <c r="V8" s="197">
        <v>0.21</v>
      </c>
      <c r="W8" s="197">
        <v>0.42</v>
      </c>
      <c r="X8" s="197">
        <v>1.76</v>
      </c>
      <c r="Y8" s="197">
        <v>0</v>
      </c>
      <c r="Z8" s="197">
        <v>5.2</v>
      </c>
      <c r="AA8" s="197">
        <v>0.79</v>
      </c>
      <c r="AB8" s="197">
        <v>0</v>
      </c>
      <c r="AC8" s="197">
        <v>2.27</v>
      </c>
      <c r="AD8" s="197">
        <v>8.9</v>
      </c>
      <c r="AE8" s="197">
        <v>0</v>
      </c>
      <c r="AF8" s="197">
        <v>0</v>
      </c>
      <c r="AG8" s="197">
        <v>21.09</v>
      </c>
      <c r="AH8" s="197">
        <v>0</v>
      </c>
      <c r="AI8" s="197">
        <v>9.64</v>
      </c>
      <c r="AJ8" s="197">
        <v>0</v>
      </c>
      <c r="AK8" s="197">
        <v>14.44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12.24</v>
      </c>
      <c r="E9" s="197">
        <v>0</v>
      </c>
      <c r="F9" s="197">
        <v>0</v>
      </c>
      <c r="G9" s="197">
        <v>19.989999999999998</v>
      </c>
      <c r="H9" s="197">
        <v>0</v>
      </c>
      <c r="I9" s="197">
        <v>0</v>
      </c>
      <c r="J9" s="197">
        <v>25.56</v>
      </c>
      <c r="K9" s="197">
        <v>0.31</v>
      </c>
      <c r="L9" s="197">
        <v>13.67</v>
      </c>
      <c r="M9" s="197">
        <v>0.94</v>
      </c>
      <c r="N9" s="197">
        <v>0.6</v>
      </c>
      <c r="O9" s="197">
        <v>0</v>
      </c>
      <c r="P9" s="197">
        <v>1.06</v>
      </c>
      <c r="Q9" s="197">
        <v>4.2</v>
      </c>
      <c r="R9" s="197">
        <v>0.44</v>
      </c>
      <c r="S9" s="197">
        <v>6.17</v>
      </c>
      <c r="T9" s="197">
        <v>0</v>
      </c>
      <c r="U9" s="197">
        <v>1.41</v>
      </c>
      <c r="V9" s="197">
        <v>0.21</v>
      </c>
      <c r="W9" s="197">
        <v>0.41</v>
      </c>
      <c r="X9" s="197">
        <v>1.76</v>
      </c>
      <c r="Y9" s="197">
        <v>0</v>
      </c>
      <c r="Z9" s="197">
        <v>5.2</v>
      </c>
      <c r="AA9" s="197">
        <v>0.79</v>
      </c>
      <c r="AB9" s="197">
        <v>0</v>
      </c>
      <c r="AC9" s="197">
        <v>2.46</v>
      </c>
      <c r="AD9" s="197">
        <v>8.9</v>
      </c>
      <c r="AE9" s="197">
        <v>0</v>
      </c>
      <c r="AF9" s="197">
        <v>0</v>
      </c>
      <c r="AG9" s="197">
        <v>21.09</v>
      </c>
      <c r="AH9" s="197">
        <v>0</v>
      </c>
      <c r="AI9" s="197">
        <v>9.64</v>
      </c>
      <c r="AJ9" s="197">
        <v>0</v>
      </c>
      <c r="AK9" s="197">
        <v>14.44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12.24</v>
      </c>
      <c r="E10" s="197">
        <v>0</v>
      </c>
      <c r="F10" s="197">
        <v>0</v>
      </c>
      <c r="G10" s="197">
        <v>19.989999999999998</v>
      </c>
      <c r="H10" s="197">
        <v>0</v>
      </c>
      <c r="I10" s="197">
        <v>0</v>
      </c>
      <c r="J10" s="197">
        <v>25.56</v>
      </c>
      <c r="K10" s="197">
        <v>0.31</v>
      </c>
      <c r="L10" s="197">
        <v>13.67</v>
      </c>
      <c r="M10" s="197">
        <v>0.94</v>
      </c>
      <c r="N10" s="197">
        <v>0.6</v>
      </c>
      <c r="O10" s="197">
        <v>0</v>
      </c>
      <c r="P10" s="197">
        <v>1.06</v>
      </c>
      <c r="Q10" s="197">
        <v>4.2</v>
      </c>
      <c r="R10" s="197">
        <v>0.44</v>
      </c>
      <c r="S10" s="197">
        <v>6.17</v>
      </c>
      <c r="T10" s="197">
        <v>0</v>
      </c>
      <c r="U10" s="197">
        <v>1.41</v>
      </c>
      <c r="V10" s="197">
        <v>0.21</v>
      </c>
      <c r="W10" s="197">
        <v>0.41</v>
      </c>
      <c r="X10" s="197">
        <v>1.76</v>
      </c>
      <c r="Y10" s="197">
        <v>0</v>
      </c>
      <c r="Z10" s="197">
        <v>5.2</v>
      </c>
      <c r="AA10" s="197">
        <v>0.79</v>
      </c>
      <c r="AB10" s="197">
        <v>0</v>
      </c>
      <c r="AC10" s="197">
        <v>2.46</v>
      </c>
      <c r="AD10" s="197">
        <v>8.9</v>
      </c>
      <c r="AE10" s="197">
        <v>0</v>
      </c>
      <c r="AF10" s="197">
        <v>0</v>
      </c>
      <c r="AG10" s="197">
        <v>21.09</v>
      </c>
      <c r="AH10" s="197">
        <v>0</v>
      </c>
      <c r="AI10" s="197">
        <v>9.64</v>
      </c>
      <c r="AJ10" s="197">
        <v>0</v>
      </c>
      <c r="AK10" s="197">
        <v>14.44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12.24</v>
      </c>
      <c r="E11" s="197">
        <v>0</v>
      </c>
      <c r="F11" s="197">
        <v>0</v>
      </c>
      <c r="G11" s="197">
        <v>19.989999999999998</v>
      </c>
      <c r="H11" s="197">
        <v>0</v>
      </c>
      <c r="I11" s="197">
        <v>0</v>
      </c>
      <c r="J11" s="197">
        <v>25.56</v>
      </c>
      <c r="K11" s="197">
        <v>0.31</v>
      </c>
      <c r="L11" s="197">
        <v>13.67</v>
      </c>
      <c r="M11" s="197">
        <v>0.94</v>
      </c>
      <c r="N11" s="197">
        <v>0.6</v>
      </c>
      <c r="O11" s="197">
        <v>0</v>
      </c>
      <c r="P11" s="197">
        <v>1.06</v>
      </c>
      <c r="Q11" s="197">
        <v>4.2</v>
      </c>
      <c r="R11" s="197">
        <v>0.44</v>
      </c>
      <c r="S11" s="197">
        <v>6.17</v>
      </c>
      <c r="T11" s="197">
        <v>0</v>
      </c>
      <c r="U11" s="197">
        <v>1.41</v>
      </c>
      <c r="V11" s="197">
        <v>0.21</v>
      </c>
      <c r="W11" s="197">
        <v>0.41</v>
      </c>
      <c r="X11" s="197">
        <v>1.76</v>
      </c>
      <c r="Y11" s="197">
        <v>0</v>
      </c>
      <c r="Z11" s="197">
        <v>5.2</v>
      </c>
      <c r="AA11" s="197">
        <v>0.79</v>
      </c>
      <c r="AB11" s="197">
        <v>0</v>
      </c>
      <c r="AC11" s="197">
        <v>2.27</v>
      </c>
      <c r="AD11" s="197">
        <v>8.9</v>
      </c>
      <c r="AE11" s="197">
        <v>0</v>
      </c>
      <c r="AF11" s="197">
        <v>0</v>
      </c>
      <c r="AG11" s="197">
        <v>21.09</v>
      </c>
      <c r="AH11" s="197">
        <v>0</v>
      </c>
      <c r="AI11" s="197">
        <v>9.64</v>
      </c>
      <c r="AJ11" s="197">
        <v>0</v>
      </c>
      <c r="AK11" s="197">
        <v>14.44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12.24</v>
      </c>
      <c r="E12" s="197">
        <v>0</v>
      </c>
      <c r="F12" s="197">
        <v>0</v>
      </c>
      <c r="G12" s="197">
        <v>19.989999999999998</v>
      </c>
      <c r="H12" s="197">
        <v>0</v>
      </c>
      <c r="I12" s="197">
        <v>0</v>
      </c>
      <c r="J12" s="197">
        <v>25.56</v>
      </c>
      <c r="K12" s="197">
        <v>0.31</v>
      </c>
      <c r="L12" s="197">
        <v>13.67</v>
      </c>
      <c r="M12" s="197">
        <v>0.94</v>
      </c>
      <c r="N12" s="197">
        <v>0.6</v>
      </c>
      <c r="O12" s="197">
        <v>0</v>
      </c>
      <c r="P12" s="197">
        <v>1.06</v>
      </c>
      <c r="Q12" s="197">
        <v>4.2</v>
      </c>
      <c r="R12" s="197">
        <v>0.44</v>
      </c>
      <c r="S12" s="197">
        <v>6.17</v>
      </c>
      <c r="T12" s="197">
        <v>0</v>
      </c>
      <c r="U12" s="197">
        <v>1.41</v>
      </c>
      <c r="V12" s="197">
        <v>0.21</v>
      </c>
      <c r="W12" s="197">
        <v>0.41</v>
      </c>
      <c r="X12" s="197">
        <v>1.76</v>
      </c>
      <c r="Y12" s="197">
        <v>0</v>
      </c>
      <c r="Z12" s="197">
        <v>5.2</v>
      </c>
      <c r="AA12" s="197">
        <v>0.79</v>
      </c>
      <c r="AB12" s="197">
        <v>0</v>
      </c>
      <c r="AC12" s="197">
        <v>2.27</v>
      </c>
      <c r="AD12" s="197">
        <v>8.9</v>
      </c>
      <c r="AE12" s="197">
        <v>0</v>
      </c>
      <c r="AF12" s="197">
        <v>0</v>
      </c>
      <c r="AG12" s="197">
        <v>21.09</v>
      </c>
      <c r="AH12" s="197">
        <v>0</v>
      </c>
      <c r="AI12" s="197">
        <v>9.64</v>
      </c>
      <c r="AJ12" s="197">
        <v>0</v>
      </c>
      <c r="AK12" s="197">
        <v>14.44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12.24</v>
      </c>
      <c r="E13" s="197">
        <v>0</v>
      </c>
      <c r="F13" s="197">
        <v>0</v>
      </c>
      <c r="G13" s="197">
        <v>19.989999999999998</v>
      </c>
      <c r="H13" s="197">
        <v>0</v>
      </c>
      <c r="I13" s="197">
        <v>0</v>
      </c>
      <c r="J13" s="197">
        <v>25.56</v>
      </c>
      <c r="K13" s="197">
        <v>0.31</v>
      </c>
      <c r="L13" s="197">
        <v>13.67</v>
      </c>
      <c r="M13" s="197">
        <v>0.94</v>
      </c>
      <c r="N13" s="197">
        <v>0.6</v>
      </c>
      <c r="O13" s="197">
        <v>0</v>
      </c>
      <c r="P13" s="197">
        <v>1.06</v>
      </c>
      <c r="Q13" s="197">
        <v>0.21</v>
      </c>
      <c r="R13" s="197">
        <v>0.44</v>
      </c>
      <c r="S13" s="197">
        <v>0.27</v>
      </c>
      <c r="T13" s="197">
        <v>0</v>
      </c>
      <c r="U13" s="197">
        <v>1.41</v>
      </c>
      <c r="V13" s="197">
        <v>0.21</v>
      </c>
      <c r="W13" s="197">
        <v>0.41</v>
      </c>
      <c r="X13" s="197">
        <v>1.76</v>
      </c>
      <c r="Y13" s="197">
        <v>0</v>
      </c>
      <c r="Z13" s="197">
        <v>5.2</v>
      </c>
      <c r="AA13" s="197">
        <v>0.79</v>
      </c>
      <c r="AB13" s="197">
        <v>0</v>
      </c>
      <c r="AC13" s="197">
        <v>2.27</v>
      </c>
      <c r="AD13" s="197">
        <v>8.9</v>
      </c>
      <c r="AE13" s="197">
        <v>0</v>
      </c>
      <c r="AF13" s="197">
        <v>0</v>
      </c>
      <c r="AG13" s="197">
        <v>21.09</v>
      </c>
      <c r="AH13" s="197">
        <v>0</v>
      </c>
      <c r="AI13" s="197">
        <v>9.64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12.24</v>
      </c>
      <c r="E14" s="197">
        <v>0</v>
      </c>
      <c r="F14" s="197">
        <v>0</v>
      </c>
      <c r="G14" s="197">
        <v>19.989999999999998</v>
      </c>
      <c r="H14" s="197">
        <v>0</v>
      </c>
      <c r="I14" s="197">
        <v>0</v>
      </c>
      <c r="J14" s="197">
        <v>25.56</v>
      </c>
      <c r="K14" s="197">
        <v>0.31</v>
      </c>
      <c r="L14" s="197">
        <v>13.67</v>
      </c>
      <c r="M14" s="197">
        <v>0.94</v>
      </c>
      <c r="N14" s="197">
        <v>0.6</v>
      </c>
      <c r="O14" s="197">
        <v>0</v>
      </c>
      <c r="P14" s="197">
        <v>1.06</v>
      </c>
      <c r="Q14" s="197">
        <v>0.21</v>
      </c>
      <c r="R14" s="197">
        <v>0.44</v>
      </c>
      <c r="S14" s="197">
        <v>0.27</v>
      </c>
      <c r="T14" s="197">
        <v>0</v>
      </c>
      <c r="U14" s="197">
        <v>1.41</v>
      </c>
      <c r="V14" s="197">
        <v>0.21</v>
      </c>
      <c r="W14" s="197">
        <v>0.41</v>
      </c>
      <c r="X14" s="197">
        <v>1.76</v>
      </c>
      <c r="Y14" s="197">
        <v>0</v>
      </c>
      <c r="Z14" s="197">
        <v>5.2</v>
      </c>
      <c r="AA14" s="197">
        <v>0.79</v>
      </c>
      <c r="AB14" s="197">
        <v>0</v>
      </c>
      <c r="AC14" s="197">
        <v>2.27</v>
      </c>
      <c r="AD14" s="197">
        <v>8.9</v>
      </c>
      <c r="AE14" s="197">
        <v>0</v>
      </c>
      <c r="AF14" s="197">
        <v>0</v>
      </c>
      <c r="AG14" s="197">
        <v>21.09</v>
      </c>
      <c r="AH14" s="197">
        <v>0</v>
      </c>
      <c r="AI14" s="197">
        <v>9.64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12.24</v>
      </c>
      <c r="E15" s="197">
        <v>0</v>
      </c>
      <c r="F15" s="197">
        <v>0</v>
      </c>
      <c r="G15" s="197">
        <v>19.989999999999998</v>
      </c>
      <c r="H15" s="197">
        <v>0</v>
      </c>
      <c r="I15" s="197">
        <v>0</v>
      </c>
      <c r="J15" s="197">
        <v>25.56</v>
      </c>
      <c r="K15" s="197">
        <v>0.31</v>
      </c>
      <c r="L15" s="197">
        <v>13.67</v>
      </c>
      <c r="M15" s="197">
        <v>0.94</v>
      </c>
      <c r="N15" s="197">
        <v>0.6</v>
      </c>
      <c r="O15" s="197">
        <v>0</v>
      </c>
      <c r="P15" s="197">
        <v>1.06</v>
      </c>
      <c r="Q15" s="197">
        <v>0.21</v>
      </c>
      <c r="R15" s="197">
        <v>0.44</v>
      </c>
      <c r="S15" s="197">
        <v>0.27</v>
      </c>
      <c r="T15" s="197">
        <v>0</v>
      </c>
      <c r="U15" s="197">
        <v>1.41</v>
      </c>
      <c r="V15" s="197">
        <v>0.21</v>
      </c>
      <c r="W15" s="197">
        <v>0.37</v>
      </c>
      <c r="X15" s="197">
        <v>1.76</v>
      </c>
      <c r="Y15" s="197">
        <v>0</v>
      </c>
      <c r="Z15" s="197">
        <v>5.2</v>
      </c>
      <c r="AA15" s="197">
        <v>0.79</v>
      </c>
      <c r="AB15" s="197">
        <v>0</v>
      </c>
      <c r="AC15" s="197">
        <v>2.27</v>
      </c>
      <c r="AD15" s="197">
        <v>8.9</v>
      </c>
      <c r="AE15" s="197">
        <v>0</v>
      </c>
      <c r="AF15" s="197">
        <v>0</v>
      </c>
      <c r="AG15" s="197">
        <v>21.09</v>
      </c>
      <c r="AH15" s="197">
        <v>0</v>
      </c>
      <c r="AI15" s="197">
        <v>9.64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12.24</v>
      </c>
      <c r="E16" s="197">
        <v>0</v>
      </c>
      <c r="F16" s="197">
        <v>0</v>
      </c>
      <c r="G16" s="197">
        <v>19.989999999999998</v>
      </c>
      <c r="H16" s="197">
        <v>0</v>
      </c>
      <c r="I16" s="197">
        <v>0</v>
      </c>
      <c r="J16" s="197">
        <v>25.56</v>
      </c>
      <c r="K16" s="197">
        <v>0.31</v>
      </c>
      <c r="L16" s="197">
        <v>13.67</v>
      </c>
      <c r="M16" s="197">
        <v>0.94</v>
      </c>
      <c r="N16" s="197">
        <v>0.6</v>
      </c>
      <c r="O16" s="197">
        <v>0</v>
      </c>
      <c r="P16" s="197">
        <v>1.06</v>
      </c>
      <c r="Q16" s="197">
        <v>0.21</v>
      </c>
      <c r="R16" s="197">
        <v>0.44</v>
      </c>
      <c r="S16" s="197">
        <v>0.27</v>
      </c>
      <c r="T16" s="197">
        <v>0</v>
      </c>
      <c r="U16" s="197">
        <v>1.41</v>
      </c>
      <c r="V16" s="197">
        <v>0.21</v>
      </c>
      <c r="W16" s="197">
        <v>0.37</v>
      </c>
      <c r="X16" s="197">
        <v>1.76</v>
      </c>
      <c r="Y16" s="197">
        <v>0</v>
      </c>
      <c r="Z16" s="197">
        <v>5.2</v>
      </c>
      <c r="AA16" s="197">
        <v>0.79</v>
      </c>
      <c r="AB16" s="197">
        <v>0</v>
      </c>
      <c r="AC16" s="197">
        <v>2.27</v>
      </c>
      <c r="AD16" s="197">
        <v>8.9</v>
      </c>
      <c r="AE16" s="197">
        <v>0</v>
      </c>
      <c r="AF16" s="197">
        <v>0</v>
      </c>
      <c r="AG16" s="197">
        <v>21.09</v>
      </c>
      <c r="AH16" s="197">
        <v>0</v>
      </c>
      <c r="AI16" s="197">
        <v>9.64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12.24</v>
      </c>
      <c r="E17" s="197">
        <v>0</v>
      </c>
      <c r="F17" s="197">
        <v>0</v>
      </c>
      <c r="G17" s="197">
        <v>19.989999999999998</v>
      </c>
      <c r="H17" s="197">
        <v>0</v>
      </c>
      <c r="I17" s="197">
        <v>0</v>
      </c>
      <c r="J17" s="197">
        <v>25.56</v>
      </c>
      <c r="K17" s="197">
        <v>0.31</v>
      </c>
      <c r="L17" s="197">
        <v>13.67</v>
      </c>
      <c r="M17" s="197">
        <v>0.94</v>
      </c>
      <c r="N17" s="197">
        <v>0.6</v>
      </c>
      <c r="O17" s="197">
        <v>0</v>
      </c>
      <c r="P17" s="197">
        <v>1.06</v>
      </c>
      <c r="Q17" s="197">
        <v>0.21</v>
      </c>
      <c r="R17" s="197">
        <v>0.44</v>
      </c>
      <c r="S17" s="197">
        <v>0.27</v>
      </c>
      <c r="T17" s="197">
        <v>0</v>
      </c>
      <c r="U17" s="197">
        <v>1.41</v>
      </c>
      <c r="V17" s="197">
        <v>0.21</v>
      </c>
      <c r="W17" s="197">
        <v>0.37</v>
      </c>
      <c r="X17" s="197">
        <v>1.76</v>
      </c>
      <c r="Y17" s="197">
        <v>0</v>
      </c>
      <c r="Z17" s="197">
        <v>5.2</v>
      </c>
      <c r="AA17" s="197">
        <v>0.79</v>
      </c>
      <c r="AB17" s="197">
        <v>0</v>
      </c>
      <c r="AC17" s="197">
        <v>2.27</v>
      </c>
      <c r="AD17" s="197">
        <v>8.9</v>
      </c>
      <c r="AE17" s="197">
        <v>0</v>
      </c>
      <c r="AF17" s="197">
        <v>0</v>
      </c>
      <c r="AG17" s="197">
        <v>21.09</v>
      </c>
      <c r="AH17" s="197">
        <v>0</v>
      </c>
      <c r="AI17" s="197">
        <v>9.64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12.24</v>
      </c>
      <c r="E18" s="197">
        <v>0</v>
      </c>
      <c r="F18" s="197">
        <v>0</v>
      </c>
      <c r="G18" s="197">
        <v>19.989999999999998</v>
      </c>
      <c r="H18" s="197">
        <v>0</v>
      </c>
      <c r="I18" s="197">
        <v>0</v>
      </c>
      <c r="J18" s="197">
        <v>25.56</v>
      </c>
      <c r="K18" s="197">
        <v>0.31</v>
      </c>
      <c r="L18" s="197">
        <v>13.67</v>
      </c>
      <c r="M18" s="197">
        <v>0.94</v>
      </c>
      <c r="N18" s="197">
        <v>0.6</v>
      </c>
      <c r="O18" s="197">
        <v>0</v>
      </c>
      <c r="P18" s="197">
        <v>1.06</v>
      </c>
      <c r="Q18" s="197">
        <v>0.2</v>
      </c>
      <c r="R18" s="197">
        <v>0.44</v>
      </c>
      <c r="S18" s="197">
        <v>0.27</v>
      </c>
      <c r="T18" s="197">
        <v>0</v>
      </c>
      <c r="U18" s="197">
        <v>1.41</v>
      </c>
      <c r="V18" s="197">
        <v>0.21</v>
      </c>
      <c r="W18" s="197">
        <v>0.37</v>
      </c>
      <c r="X18" s="197">
        <v>1.76</v>
      </c>
      <c r="Y18" s="197">
        <v>0</v>
      </c>
      <c r="Z18" s="197">
        <v>5.2</v>
      </c>
      <c r="AA18" s="197">
        <v>0.79</v>
      </c>
      <c r="AB18" s="197">
        <v>0</v>
      </c>
      <c r="AC18" s="197">
        <v>2.27</v>
      </c>
      <c r="AD18" s="197">
        <v>8.9</v>
      </c>
      <c r="AE18" s="197">
        <v>0</v>
      </c>
      <c r="AF18" s="197">
        <v>0</v>
      </c>
      <c r="AG18" s="197">
        <v>21.09</v>
      </c>
      <c r="AH18" s="197">
        <v>0</v>
      </c>
      <c r="AI18" s="197">
        <v>9.64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12.24</v>
      </c>
      <c r="E19" s="197">
        <v>0</v>
      </c>
      <c r="F19" s="197">
        <v>0</v>
      </c>
      <c r="G19" s="197">
        <v>19.989999999999998</v>
      </c>
      <c r="H19" s="197">
        <v>0</v>
      </c>
      <c r="I19" s="197">
        <v>0</v>
      </c>
      <c r="J19" s="197">
        <v>25.56</v>
      </c>
      <c r="K19" s="197">
        <v>4.47</v>
      </c>
      <c r="L19" s="197">
        <v>89.19</v>
      </c>
      <c r="M19" s="197">
        <v>0.94</v>
      </c>
      <c r="N19" s="197">
        <v>0.6</v>
      </c>
      <c r="O19" s="197">
        <v>0</v>
      </c>
      <c r="P19" s="197">
        <v>1.06</v>
      </c>
      <c r="Q19" s="197">
        <v>4.2</v>
      </c>
      <c r="R19" s="197">
        <v>7.21</v>
      </c>
      <c r="S19" s="197">
        <v>6.17</v>
      </c>
      <c r="T19" s="197">
        <v>0</v>
      </c>
      <c r="U19" s="197">
        <v>1.41</v>
      </c>
      <c r="V19" s="197">
        <v>0.21</v>
      </c>
      <c r="W19" s="197">
        <v>0.37</v>
      </c>
      <c r="X19" s="197">
        <v>1.76</v>
      </c>
      <c r="Y19" s="197">
        <v>0</v>
      </c>
      <c r="Z19" s="197">
        <v>5.2</v>
      </c>
      <c r="AA19" s="197">
        <v>0.79</v>
      </c>
      <c r="AB19" s="197">
        <v>0</v>
      </c>
      <c r="AC19" s="197">
        <v>2.27</v>
      </c>
      <c r="AD19" s="197">
        <v>8.9</v>
      </c>
      <c r="AE19" s="197">
        <v>0</v>
      </c>
      <c r="AF19" s="197">
        <v>0</v>
      </c>
      <c r="AG19" s="197">
        <v>21.09</v>
      </c>
      <c r="AH19" s="197">
        <v>0</v>
      </c>
      <c r="AI19" s="197">
        <v>9.64</v>
      </c>
      <c r="AJ19" s="197">
        <v>0</v>
      </c>
      <c r="AK19" s="197">
        <v>10.97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12.24</v>
      </c>
      <c r="E20" s="197">
        <v>0</v>
      </c>
      <c r="F20" s="197">
        <v>0</v>
      </c>
      <c r="G20" s="197">
        <v>19.989999999999998</v>
      </c>
      <c r="H20" s="197">
        <v>0</v>
      </c>
      <c r="I20" s="197">
        <v>0</v>
      </c>
      <c r="J20" s="197">
        <v>25.56</v>
      </c>
      <c r="K20" s="197">
        <v>5.09</v>
      </c>
      <c r="L20" s="197">
        <v>127.13</v>
      </c>
      <c r="M20" s="197">
        <v>0.94</v>
      </c>
      <c r="N20" s="197">
        <v>0.6</v>
      </c>
      <c r="O20" s="197">
        <v>0</v>
      </c>
      <c r="P20" s="197">
        <v>1.06</v>
      </c>
      <c r="Q20" s="197">
        <v>4.2</v>
      </c>
      <c r="R20" s="197">
        <v>7.21</v>
      </c>
      <c r="S20" s="197">
        <v>6.17</v>
      </c>
      <c r="T20" s="197">
        <v>0</v>
      </c>
      <c r="U20" s="197">
        <v>1.41</v>
      </c>
      <c r="V20" s="197">
        <v>0.21</v>
      </c>
      <c r="W20" s="197">
        <v>0.37</v>
      </c>
      <c r="X20" s="197">
        <v>1.76</v>
      </c>
      <c r="Y20" s="197">
        <v>0</v>
      </c>
      <c r="Z20" s="197">
        <v>5.2</v>
      </c>
      <c r="AA20" s="197">
        <v>0.79</v>
      </c>
      <c r="AB20" s="197">
        <v>0</v>
      </c>
      <c r="AC20" s="197">
        <v>2.27</v>
      </c>
      <c r="AD20" s="197">
        <v>8.9</v>
      </c>
      <c r="AE20" s="197">
        <v>0</v>
      </c>
      <c r="AF20" s="197">
        <v>0</v>
      </c>
      <c r="AG20" s="197">
        <v>21.09</v>
      </c>
      <c r="AH20" s="197">
        <v>0</v>
      </c>
      <c r="AI20" s="197">
        <v>9.64</v>
      </c>
      <c r="AJ20" s="197">
        <v>0</v>
      </c>
      <c r="AK20" s="197">
        <v>10.97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12.24</v>
      </c>
      <c r="E21" s="197">
        <v>0</v>
      </c>
      <c r="F21" s="197">
        <v>0</v>
      </c>
      <c r="G21" s="197">
        <v>19.989999999999998</v>
      </c>
      <c r="H21" s="197">
        <v>0</v>
      </c>
      <c r="I21" s="197">
        <v>0</v>
      </c>
      <c r="J21" s="197">
        <v>25.56</v>
      </c>
      <c r="K21" s="197">
        <v>4.58</v>
      </c>
      <c r="L21" s="197">
        <v>169.47</v>
      </c>
      <c r="M21" s="197">
        <v>0.94</v>
      </c>
      <c r="N21" s="197">
        <v>0.6</v>
      </c>
      <c r="O21" s="197">
        <v>0</v>
      </c>
      <c r="P21" s="197">
        <v>1.06</v>
      </c>
      <c r="Q21" s="197">
        <v>4.2</v>
      </c>
      <c r="R21" s="197">
        <v>7.21</v>
      </c>
      <c r="S21" s="197">
        <v>6.17</v>
      </c>
      <c r="T21" s="197">
        <v>0</v>
      </c>
      <c r="U21" s="197">
        <v>1.41</v>
      </c>
      <c r="V21" s="197">
        <v>0.21</v>
      </c>
      <c r="W21" s="197">
        <v>1.49</v>
      </c>
      <c r="X21" s="197">
        <v>1.76</v>
      </c>
      <c r="Y21" s="197">
        <v>0</v>
      </c>
      <c r="Z21" s="197">
        <v>5.2</v>
      </c>
      <c r="AA21" s="197">
        <v>0.79</v>
      </c>
      <c r="AB21" s="197">
        <v>0</v>
      </c>
      <c r="AC21" s="197">
        <v>1.9</v>
      </c>
      <c r="AD21" s="197">
        <v>8.9</v>
      </c>
      <c r="AE21" s="197">
        <v>0</v>
      </c>
      <c r="AF21" s="197">
        <v>0</v>
      </c>
      <c r="AG21" s="197">
        <v>20.74</v>
      </c>
      <c r="AH21" s="197">
        <v>0</v>
      </c>
      <c r="AI21" s="197">
        <v>9.64</v>
      </c>
      <c r="AJ21" s="197">
        <v>0</v>
      </c>
      <c r="AK21" s="197">
        <v>10.97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12.24</v>
      </c>
      <c r="E22" s="197">
        <v>0</v>
      </c>
      <c r="F22" s="197">
        <v>0</v>
      </c>
      <c r="G22" s="197">
        <v>19.989999999999998</v>
      </c>
      <c r="H22" s="197">
        <v>0</v>
      </c>
      <c r="I22" s="197">
        <v>0</v>
      </c>
      <c r="J22" s="197">
        <v>25.56</v>
      </c>
      <c r="K22" s="197">
        <v>4.58</v>
      </c>
      <c r="L22" s="197">
        <v>169.47</v>
      </c>
      <c r="M22" s="197">
        <v>0.94</v>
      </c>
      <c r="N22" s="197">
        <v>0.6</v>
      </c>
      <c r="O22" s="197">
        <v>0</v>
      </c>
      <c r="P22" s="197">
        <v>1.06</v>
      </c>
      <c r="Q22" s="197">
        <v>4.2</v>
      </c>
      <c r="R22" s="197">
        <v>7.21</v>
      </c>
      <c r="S22" s="197">
        <v>6.17</v>
      </c>
      <c r="T22" s="197">
        <v>0</v>
      </c>
      <c r="U22" s="197">
        <v>1.41</v>
      </c>
      <c r="V22" s="197">
        <v>0.21</v>
      </c>
      <c r="W22" s="197">
        <v>1.49</v>
      </c>
      <c r="X22" s="197">
        <v>1.76</v>
      </c>
      <c r="Y22" s="197">
        <v>0</v>
      </c>
      <c r="Z22" s="197">
        <v>5.2</v>
      </c>
      <c r="AA22" s="197">
        <v>0.79</v>
      </c>
      <c r="AB22" s="197">
        <v>0</v>
      </c>
      <c r="AC22" s="197">
        <v>1.9</v>
      </c>
      <c r="AD22" s="197">
        <v>8.9</v>
      </c>
      <c r="AE22" s="197">
        <v>0</v>
      </c>
      <c r="AF22" s="197">
        <v>0</v>
      </c>
      <c r="AG22" s="197">
        <v>20.74</v>
      </c>
      <c r="AH22" s="197">
        <v>0</v>
      </c>
      <c r="AI22" s="197">
        <v>9.64</v>
      </c>
      <c r="AJ22" s="197">
        <v>0</v>
      </c>
      <c r="AK22" s="197">
        <v>10.97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12.24</v>
      </c>
      <c r="E23" s="197">
        <v>0</v>
      </c>
      <c r="F23" s="197">
        <v>0</v>
      </c>
      <c r="G23" s="197">
        <v>19.989999999999998</v>
      </c>
      <c r="H23" s="197">
        <v>0</v>
      </c>
      <c r="I23" s="197">
        <v>0</v>
      </c>
      <c r="J23" s="197">
        <v>25.56</v>
      </c>
      <c r="K23" s="197">
        <v>4.58</v>
      </c>
      <c r="L23" s="197">
        <v>112.8</v>
      </c>
      <c r="M23" s="197">
        <v>0.94</v>
      </c>
      <c r="N23" s="197">
        <v>0.6</v>
      </c>
      <c r="O23" s="197">
        <v>0</v>
      </c>
      <c r="P23" s="197">
        <v>1.06</v>
      </c>
      <c r="Q23" s="197">
        <v>0.2</v>
      </c>
      <c r="R23" s="197">
        <v>7.21</v>
      </c>
      <c r="S23" s="197">
        <v>0.27</v>
      </c>
      <c r="T23" s="197">
        <v>0</v>
      </c>
      <c r="U23" s="197">
        <v>1.41</v>
      </c>
      <c r="V23" s="197">
        <v>0.21</v>
      </c>
      <c r="W23" s="197">
        <v>1.86</v>
      </c>
      <c r="X23" s="197">
        <v>1.76</v>
      </c>
      <c r="Y23" s="197">
        <v>0</v>
      </c>
      <c r="Z23" s="197">
        <v>5.2</v>
      </c>
      <c r="AA23" s="197">
        <v>0.79</v>
      </c>
      <c r="AB23" s="197">
        <v>0</v>
      </c>
      <c r="AC23" s="197">
        <v>1.9</v>
      </c>
      <c r="AD23" s="197">
        <v>8.9</v>
      </c>
      <c r="AE23" s="197">
        <v>0</v>
      </c>
      <c r="AF23" s="197">
        <v>0</v>
      </c>
      <c r="AG23" s="197">
        <v>20.74</v>
      </c>
      <c r="AH23" s="197">
        <v>0</v>
      </c>
      <c r="AI23" s="197">
        <v>9.64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12.24</v>
      </c>
      <c r="E24" s="197">
        <v>0</v>
      </c>
      <c r="F24" s="197">
        <v>0</v>
      </c>
      <c r="G24" s="197">
        <v>19.989999999999998</v>
      </c>
      <c r="H24" s="197">
        <v>0</v>
      </c>
      <c r="I24" s="197">
        <v>0</v>
      </c>
      <c r="J24" s="197">
        <v>25.56</v>
      </c>
      <c r="K24" s="197">
        <v>0.31</v>
      </c>
      <c r="L24" s="197">
        <v>13.67</v>
      </c>
      <c r="M24" s="197">
        <v>0.94</v>
      </c>
      <c r="N24" s="197">
        <v>0.6</v>
      </c>
      <c r="O24" s="197">
        <v>0</v>
      </c>
      <c r="P24" s="197">
        <v>1.06</v>
      </c>
      <c r="Q24" s="197">
        <v>0.2</v>
      </c>
      <c r="R24" s="197">
        <v>0.56000000000000005</v>
      </c>
      <c r="S24" s="197">
        <v>0.27</v>
      </c>
      <c r="T24" s="197">
        <v>0</v>
      </c>
      <c r="U24" s="197">
        <v>1.41</v>
      </c>
      <c r="V24" s="197">
        <v>0.21</v>
      </c>
      <c r="W24" s="197">
        <v>1.86</v>
      </c>
      <c r="X24" s="197">
        <v>1.76</v>
      </c>
      <c r="Y24" s="197">
        <v>0</v>
      </c>
      <c r="Z24" s="197">
        <v>5.2</v>
      </c>
      <c r="AA24" s="197">
        <v>0.79</v>
      </c>
      <c r="AB24" s="197">
        <v>0</v>
      </c>
      <c r="AC24" s="197">
        <v>1.9</v>
      </c>
      <c r="AD24" s="197">
        <v>8.9</v>
      </c>
      <c r="AE24" s="197">
        <v>0</v>
      </c>
      <c r="AF24" s="197">
        <v>0</v>
      </c>
      <c r="AG24" s="197">
        <v>20.74</v>
      </c>
      <c r="AH24" s="197">
        <v>0</v>
      </c>
      <c r="AI24" s="197">
        <v>9.64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12.24</v>
      </c>
      <c r="E25" s="197">
        <v>0</v>
      </c>
      <c r="F25" s="197">
        <v>0</v>
      </c>
      <c r="G25" s="197">
        <v>19.989999999999998</v>
      </c>
      <c r="H25" s="197">
        <v>0</v>
      </c>
      <c r="I25" s="197">
        <v>0</v>
      </c>
      <c r="J25" s="197">
        <v>25.56</v>
      </c>
      <c r="K25" s="197">
        <v>0.31</v>
      </c>
      <c r="L25" s="197">
        <v>13.67</v>
      </c>
      <c r="M25" s="197">
        <v>0.94</v>
      </c>
      <c r="N25" s="197">
        <v>0.6</v>
      </c>
      <c r="O25" s="197">
        <v>0</v>
      </c>
      <c r="P25" s="197">
        <v>1.06</v>
      </c>
      <c r="Q25" s="197">
        <v>0.21</v>
      </c>
      <c r="R25" s="197">
        <v>0.44</v>
      </c>
      <c r="S25" s="197">
        <v>0.27</v>
      </c>
      <c r="T25" s="197">
        <v>0</v>
      </c>
      <c r="U25" s="197">
        <v>2.83</v>
      </c>
      <c r="V25" s="197">
        <v>0.21</v>
      </c>
      <c r="W25" s="197">
        <v>2.42</v>
      </c>
      <c r="X25" s="197">
        <v>1.76</v>
      </c>
      <c r="Y25" s="197">
        <v>0</v>
      </c>
      <c r="Z25" s="197">
        <v>5.2</v>
      </c>
      <c r="AA25" s="197">
        <v>0.79</v>
      </c>
      <c r="AB25" s="197">
        <v>0</v>
      </c>
      <c r="AC25" s="197">
        <v>1.9</v>
      </c>
      <c r="AD25" s="197">
        <v>8.9</v>
      </c>
      <c r="AE25" s="197">
        <v>0</v>
      </c>
      <c r="AF25" s="197">
        <v>0</v>
      </c>
      <c r="AG25" s="197">
        <v>20.74</v>
      </c>
      <c r="AH25" s="197">
        <v>0</v>
      </c>
      <c r="AI25" s="197">
        <v>9.64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12.24</v>
      </c>
      <c r="E26" s="197">
        <v>0</v>
      </c>
      <c r="F26" s="197">
        <v>0</v>
      </c>
      <c r="G26" s="197">
        <v>19.989999999999998</v>
      </c>
      <c r="H26" s="197">
        <v>0</v>
      </c>
      <c r="I26" s="197">
        <v>0</v>
      </c>
      <c r="J26" s="197">
        <v>25.56</v>
      </c>
      <c r="K26" s="197">
        <v>0.31</v>
      </c>
      <c r="L26" s="197">
        <v>13.67</v>
      </c>
      <c r="M26" s="197">
        <v>0.94</v>
      </c>
      <c r="N26" s="197">
        <v>0.6</v>
      </c>
      <c r="O26" s="197">
        <v>0</v>
      </c>
      <c r="P26" s="197">
        <v>1.06</v>
      </c>
      <c r="Q26" s="197">
        <v>0.21</v>
      </c>
      <c r="R26" s="197">
        <v>0.44</v>
      </c>
      <c r="S26" s="197">
        <v>0.27</v>
      </c>
      <c r="T26" s="197">
        <v>0</v>
      </c>
      <c r="U26" s="197">
        <v>1.98</v>
      </c>
      <c r="V26" s="197">
        <v>0.21</v>
      </c>
      <c r="W26" s="197">
        <v>2.42</v>
      </c>
      <c r="X26" s="197">
        <v>1.76</v>
      </c>
      <c r="Y26" s="197">
        <v>0</v>
      </c>
      <c r="Z26" s="197">
        <v>5.2</v>
      </c>
      <c r="AA26" s="197">
        <v>0.79</v>
      </c>
      <c r="AB26" s="197">
        <v>0</v>
      </c>
      <c r="AC26" s="197">
        <v>1.9</v>
      </c>
      <c r="AD26" s="197">
        <v>8.9</v>
      </c>
      <c r="AE26" s="197">
        <v>0</v>
      </c>
      <c r="AF26" s="197">
        <v>0</v>
      </c>
      <c r="AG26" s="197">
        <v>20.74</v>
      </c>
      <c r="AH26" s="197">
        <v>0</v>
      </c>
      <c r="AI26" s="197">
        <v>9.64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12.24</v>
      </c>
      <c r="E27" s="197">
        <v>0</v>
      </c>
      <c r="F27" s="197">
        <v>0</v>
      </c>
      <c r="G27" s="197">
        <v>19.829999999999998</v>
      </c>
      <c r="H27" s="197">
        <v>0</v>
      </c>
      <c r="I27" s="197">
        <v>0</v>
      </c>
      <c r="J27" s="197">
        <v>25.56</v>
      </c>
      <c r="K27" s="197">
        <v>0.31</v>
      </c>
      <c r="L27" s="197">
        <v>13.67</v>
      </c>
      <c r="M27" s="197">
        <v>0.94</v>
      </c>
      <c r="N27" s="197">
        <v>0.6</v>
      </c>
      <c r="O27" s="197">
        <v>0</v>
      </c>
      <c r="P27" s="197">
        <v>1.06</v>
      </c>
      <c r="Q27" s="197">
        <v>0.21</v>
      </c>
      <c r="R27" s="197">
        <v>0.44</v>
      </c>
      <c r="S27" s="197">
        <v>0.27</v>
      </c>
      <c r="T27" s="197">
        <v>0</v>
      </c>
      <c r="U27" s="197">
        <v>1.7</v>
      </c>
      <c r="V27" s="197">
        <v>0.21</v>
      </c>
      <c r="W27" s="197">
        <v>2.79</v>
      </c>
      <c r="X27" s="197">
        <v>1.76</v>
      </c>
      <c r="Y27" s="197">
        <v>0</v>
      </c>
      <c r="Z27" s="197">
        <v>5.2</v>
      </c>
      <c r="AA27" s="197">
        <v>0.79</v>
      </c>
      <c r="AB27" s="197">
        <v>0</v>
      </c>
      <c r="AC27" s="197">
        <v>1.9</v>
      </c>
      <c r="AD27" s="197">
        <v>8.9</v>
      </c>
      <c r="AE27" s="197">
        <v>0</v>
      </c>
      <c r="AF27" s="197">
        <v>0</v>
      </c>
      <c r="AG27" s="197">
        <v>20.74</v>
      </c>
      <c r="AH27" s="197">
        <v>0</v>
      </c>
      <c r="AI27" s="197">
        <v>9.64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12.24</v>
      </c>
      <c r="E28" s="197">
        <v>0</v>
      </c>
      <c r="F28" s="197">
        <v>0</v>
      </c>
      <c r="G28" s="197">
        <v>19.829999999999998</v>
      </c>
      <c r="H28" s="197">
        <v>0</v>
      </c>
      <c r="I28" s="197">
        <v>0</v>
      </c>
      <c r="J28" s="197">
        <v>25.56</v>
      </c>
      <c r="K28" s="197">
        <v>0.31</v>
      </c>
      <c r="L28" s="197">
        <v>13.67</v>
      </c>
      <c r="M28" s="197">
        <v>0.94</v>
      </c>
      <c r="N28" s="197">
        <v>0.6</v>
      </c>
      <c r="O28" s="197">
        <v>0</v>
      </c>
      <c r="P28" s="197">
        <v>1.06</v>
      </c>
      <c r="Q28" s="197">
        <v>0.21</v>
      </c>
      <c r="R28" s="197">
        <v>0.44</v>
      </c>
      <c r="S28" s="197">
        <v>0.27</v>
      </c>
      <c r="T28" s="197">
        <v>0</v>
      </c>
      <c r="U28" s="197">
        <v>1.73</v>
      </c>
      <c r="V28" s="197">
        <v>0.21</v>
      </c>
      <c r="W28" s="197">
        <v>2.79</v>
      </c>
      <c r="X28" s="197">
        <v>1.76</v>
      </c>
      <c r="Y28" s="197">
        <v>0</v>
      </c>
      <c r="Z28" s="197">
        <v>5.2</v>
      </c>
      <c r="AA28" s="197">
        <v>0.79</v>
      </c>
      <c r="AB28" s="197">
        <v>0</v>
      </c>
      <c r="AC28" s="197">
        <v>1.9</v>
      </c>
      <c r="AD28" s="197">
        <v>8.9</v>
      </c>
      <c r="AE28" s="197">
        <v>0</v>
      </c>
      <c r="AF28" s="197">
        <v>0</v>
      </c>
      <c r="AG28" s="197">
        <v>20.74</v>
      </c>
      <c r="AH28" s="197">
        <v>0</v>
      </c>
      <c r="AI28" s="197">
        <v>9.64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12.24</v>
      </c>
      <c r="E29" s="197">
        <v>0</v>
      </c>
      <c r="F29" s="197">
        <v>0</v>
      </c>
      <c r="G29" s="197">
        <v>19.829999999999998</v>
      </c>
      <c r="H29" s="197">
        <v>0</v>
      </c>
      <c r="I29" s="197">
        <v>0</v>
      </c>
      <c r="J29" s="197">
        <v>25.56</v>
      </c>
      <c r="K29" s="197">
        <v>0.31</v>
      </c>
      <c r="L29" s="197">
        <v>13.67</v>
      </c>
      <c r="M29" s="197">
        <v>0.94</v>
      </c>
      <c r="N29" s="197">
        <v>0.6</v>
      </c>
      <c r="O29" s="197">
        <v>0</v>
      </c>
      <c r="P29" s="197">
        <v>1.06</v>
      </c>
      <c r="Q29" s="197">
        <v>0.21</v>
      </c>
      <c r="R29" s="197">
        <v>0.44</v>
      </c>
      <c r="S29" s="197">
        <v>0.27</v>
      </c>
      <c r="T29" s="197">
        <v>0</v>
      </c>
      <c r="U29" s="197">
        <v>1.75</v>
      </c>
      <c r="V29" s="197">
        <v>0.21</v>
      </c>
      <c r="W29" s="197">
        <v>2.79</v>
      </c>
      <c r="X29" s="197">
        <v>1.76</v>
      </c>
      <c r="Y29" s="197">
        <v>0</v>
      </c>
      <c r="Z29" s="197">
        <v>5.2</v>
      </c>
      <c r="AA29" s="197">
        <v>0.79</v>
      </c>
      <c r="AB29" s="197">
        <v>0</v>
      </c>
      <c r="AC29" s="197">
        <v>1.9</v>
      </c>
      <c r="AD29" s="197">
        <v>8.9</v>
      </c>
      <c r="AE29" s="197">
        <v>0</v>
      </c>
      <c r="AF29" s="197">
        <v>0</v>
      </c>
      <c r="AG29" s="197">
        <v>20.74</v>
      </c>
      <c r="AH29" s="197">
        <v>0</v>
      </c>
      <c r="AI29" s="197">
        <v>9.64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12.24</v>
      </c>
      <c r="E30" s="197">
        <v>0</v>
      </c>
      <c r="F30" s="197">
        <v>0</v>
      </c>
      <c r="G30" s="197">
        <v>19.829999999999998</v>
      </c>
      <c r="H30" s="197">
        <v>0</v>
      </c>
      <c r="I30" s="197">
        <v>0</v>
      </c>
      <c r="J30" s="197">
        <v>25.56</v>
      </c>
      <c r="K30" s="197">
        <v>0.31</v>
      </c>
      <c r="L30" s="197">
        <v>13.67</v>
      </c>
      <c r="M30" s="197">
        <v>0.94</v>
      </c>
      <c r="N30" s="197">
        <v>0.6</v>
      </c>
      <c r="O30" s="197">
        <v>0</v>
      </c>
      <c r="P30" s="197">
        <v>1.06</v>
      </c>
      <c r="Q30" s="197">
        <v>0.21</v>
      </c>
      <c r="R30" s="197">
        <v>0.44</v>
      </c>
      <c r="S30" s="197">
        <v>0.27</v>
      </c>
      <c r="T30" s="197">
        <v>0</v>
      </c>
      <c r="U30" s="197">
        <v>1.78</v>
      </c>
      <c r="V30" s="197">
        <v>0.21</v>
      </c>
      <c r="W30" s="197">
        <v>2.79</v>
      </c>
      <c r="X30" s="197">
        <v>1.76</v>
      </c>
      <c r="Y30" s="197">
        <v>0</v>
      </c>
      <c r="Z30" s="197">
        <v>5.2</v>
      </c>
      <c r="AA30" s="197">
        <v>0.79</v>
      </c>
      <c r="AB30" s="197">
        <v>0</v>
      </c>
      <c r="AC30" s="197">
        <v>1.9</v>
      </c>
      <c r="AD30" s="197">
        <v>8.9</v>
      </c>
      <c r="AE30" s="197">
        <v>0</v>
      </c>
      <c r="AF30" s="197">
        <v>0</v>
      </c>
      <c r="AG30" s="197">
        <v>20.74</v>
      </c>
      <c r="AH30" s="197">
        <v>0</v>
      </c>
      <c r="AI30" s="197">
        <v>9.64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11.92</v>
      </c>
      <c r="E31" s="197">
        <v>0</v>
      </c>
      <c r="F31" s="197">
        <v>0</v>
      </c>
      <c r="G31" s="197">
        <v>19.829999999999998</v>
      </c>
      <c r="H31" s="197">
        <v>0</v>
      </c>
      <c r="I31" s="197">
        <v>0</v>
      </c>
      <c r="J31" s="197">
        <v>25.56</v>
      </c>
      <c r="K31" s="197">
        <v>0.31</v>
      </c>
      <c r="L31" s="197">
        <v>13.67</v>
      </c>
      <c r="M31" s="197">
        <v>0.94</v>
      </c>
      <c r="N31" s="197">
        <v>0.6</v>
      </c>
      <c r="O31" s="197">
        <v>0</v>
      </c>
      <c r="P31" s="197">
        <v>1.06</v>
      </c>
      <c r="Q31" s="197">
        <v>0.21</v>
      </c>
      <c r="R31" s="197">
        <v>0.44</v>
      </c>
      <c r="S31" s="197">
        <v>0.27</v>
      </c>
      <c r="T31" s="197">
        <v>0</v>
      </c>
      <c r="U31" s="197">
        <v>1.81</v>
      </c>
      <c r="V31" s="197">
        <v>0.21</v>
      </c>
      <c r="W31" s="197">
        <v>2.79</v>
      </c>
      <c r="X31" s="197">
        <v>1.76</v>
      </c>
      <c r="Y31" s="197">
        <v>0</v>
      </c>
      <c r="Z31" s="197">
        <v>5.2</v>
      </c>
      <c r="AA31" s="197">
        <v>0.79</v>
      </c>
      <c r="AB31" s="197">
        <v>0</v>
      </c>
      <c r="AC31" s="197">
        <v>1.9</v>
      </c>
      <c r="AD31" s="197">
        <v>8.9</v>
      </c>
      <c r="AE31" s="197">
        <v>0</v>
      </c>
      <c r="AF31" s="197">
        <v>0</v>
      </c>
      <c r="AG31" s="197">
        <v>20.74</v>
      </c>
      <c r="AH31" s="197">
        <v>0</v>
      </c>
      <c r="AI31" s="197">
        <v>9.64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11.92</v>
      </c>
      <c r="E32" s="197">
        <v>0</v>
      </c>
      <c r="F32" s="197">
        <v>0</v>
      </c>
      <c r="G32" s="197">
        <v>19.829999999999998</v>
      </c>
      <c r="H32" s="197">
        <v>0</v>
      </c>
      <c r="I32" s="197">
        <v>0</v>
      </c>
      <c r="J32" s="197">
        <v>25.56</v>
      </c>
      <c r="K32" s="197">
        <v>0.31</v>
      </c>
      <c r="L32" s="197">
        <v>13.67</v>
      </c>
      <c r="M32" s="197">
        <v>0.94</v>
      </c>
      <c r="N32" s="197">
        <v>0.6</v>
      </c>
      <c r="O32" s="197">
        <v>0</v>
      </c>
      <c r="P32" s="197">
        <v>1.06</v>
      </c>
      <c r="Q32" s="197">
        <v>0.21</v>
      </c>
      <c r="R32" s="197">
        <v>0.44</v>
      </c>
      <c r="S32" s="197">
        <v>0.27</v>
      </c>
      <c r="T32" s="197">
        <v>0</v>
      </c>
      <c r="U32" s="197">
        <v>1.84</v>
      </c>
      <c r="V32" s="197">
        <v>0.21</v>
      </c>
      <c r="W32" s="197">
        <v>2.79</v>
      </c>
      <c r="X32" s="197">
        <v>1.76</v>
      </c>
      <c r="Y32" s="197">
        <v>0</v>
      </c>
      <c r="Z32" s="197">
        <v>5.2</v>
      </c>
      <c r="AA32" s="197">
        <v>0.79</v>
      </c>
      <c r="AB32" s="197">
        <v>0</v>
      </c>
      <c r="AC32" s="197">
        <v>1.9</v>
      </c>
      <c r="AD32" s="197">
        <v>8.9</v>
      </c>
      <c r="AE32" s="197">
        <v>0</v>
      </c>
      <c r="AF32" s="197">
        <v>0</v>
      </c>
      <c r="AG32" s="197">
        <v>20.74</v>
      </c>
      <c r="AH32" s="197">
        <v>0</v>
      </c>
      <c r="AI32" s="197">
        <v>9.64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11.92</v>
      </c>
      <c r="E33" s="197">
        <v>0</v>
      </c>
      <c r="F33" s="197">
        <v>0</v>
      </c>
      <c r="G33" s="197">
        <v>19.829999999999998</v>
      </c>
      <c r="H33" s="197">
        <v>0</v>
      </c>
      <c r="I33" s="197">
        <v>0</v>
      </c>
      <c r="J33" s="197">
        <v>25.56</v>
      </c>
      <c r="K33" s="197">
        <v>0.19</v>
      </c>
      <c r="L33" s="197">
        <v>13.67</v>
      </c>
      <c r="M33" s="197">
        <v>0.94</v>
      </c>
      <c r="N33" s="197">
        <v>0.6</v>
      </c>
      <c r="O33" s="197">
        <v>0</v>
      </c>
      <c r="P33" s="197">
        <v>1.06</v>
      </c>
      <c r="Q33" s="197">
        <v>0.21</v>
      </c>
      <c r="R33" s="197">
        <v>0.44</v>
      </c>
      <c r="S33" s="197">
        <v>0</v>
      </c>
      <c r="T33" s="197">
        <v>0</v>
      </c>
      <c r="U33" s="197">
        <v>1.87</v>
      </c>
      <c r="V33" s="197">
        <v>0.21</v>
      </c>
      <c r="W33" s="197">
        <v>2.42</v>
      </c>
      <c r="X33" s="197">
        <v>1.76</v>
      </c>
      <c r="Y33" s="197">
        <v>0</v>
      </c>
      <c r="Z33" s="197">
        <v>5.2</v>
      </c>
      <c r="AA33" s="197">
        <v>0.79</v>
      </c>
      <c r="AB33" s="197">
        <v>0</v>
      </c>
      <c r="AC33" s="197">
        <v>1.9</v>
      </c>
      <c r="AD33" s="197">
        <v>8.9</v>
      </c>
      <c r="AE33" s="197">
        <v>0</v>
      </c>
      <c r="AF33" s="197">
        <v>0</v>
      </c>
      <c r="AG33" s="197">
        <v>20.74</v>
      </c>
      <c r="AH33" s="197">
        <v>0</v>
      </c>
      <c r="AI33" s="197">
        <v>9.64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11.92</v>
      </c>
      <c r="E34" s="197">
        <v>0</v>
      </c>
      <c r="F34" s="197">
        <v>0</v>
      </c>
      <c r="G34" s="197">
        <v>19.829999999999998</v>
      </c>
      <c r="H34" s="197">
        <v>0</v>
      </c>
      <c r="I34" s="197">
        <v>0</v>
      </c>
      <c r="J34" s="197">
        <v>25.56</v>
      </c>
      <c r="K34" s="197">
        <v>0.31</v>
      </c>
      <c r="L34" s="197">
        <v>13.67</v>
      </c>
      <c r="M34" s="197">
        <v>0.94</v>
      </c>
      <c r="N34" s="197">
        <v>0.6</v>
      </c>
      <c r="O34" s="197">
        <v>0</v>
      </c>
      <c r="P34" s="197">
        <v>1.06</v>
      </c>
      <c r="Q34" s="197">
        <v>0.21</v>
      </c>
      <c r="R34" s="197">
        <v>0.44</v>
      </c>
      <c r="S34" s="197">
        <v>0.27</v>
      </c>
      <c r="T34" s="197">
        <v>0</v>
      </c>
      <c r="U34" s="197">
        <v>1.9</v>
      </c>
      <c r="V34" s="197">
        <v>0.21</v>
      </c>
      <c r="W34" s="197">
        <v>2.42</v>
      </c>
      <c r="X34" s="197">
        <v>1.76</v>
      </c>
      <c r="Y34" s="197">
        <v>0</v>
      </c>
      <c r="Z34" s="197">
        <v>5.2</v>
      </c>
      <c r="AA34" s="197">
        <v>0.79</v>
      </c>
      <c r="AB34" s="197">
        <v>0</v>
      </c>
      <c r="AC34" s="197">
        <v>1.9</v>
      </c>
      <c r="AD34" s="197">
        <v>8.9</v>
      </c>
      <c r="AE34" s="197">
        <v>0</v>
      </c>
      <c r="AF34" s="197">
        <v>0</v>
      </c>
      <c r="AG34" s="197">
        <v>20.74</v>
      </c>
      <c r="AH34" s="197">
        <v>0</v>
      </c>
      <c r="AI34" s="197">
        <v>9.64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11.92</v>
      </c>
      <c r="E35" s="197">
        <v>0</v>
      </c>
      <c r="F35" s="197">
        <v>0</v>
      </c>
      <c r="G35" s="197">
        <v>19.829999999999998</v>
      </c>
      <c r="H35" s="197">
        <v>0</v>
      </c>
      <c r="I35" s="197">
        <v>0</v>
      </c>
      <c r="J35" s="197">
        <v>25.56</v>
      </c>
      <c r="K35" s="197">
        <v>4.58</v>
      </c>
      <c r="L35" s="197">
        <v>95.01</v>
      </c>
      <c r="M35" s="197">
        <v>0.94</v>
      </c>
      <c r="N35" s="197">
        <v>0.6</v>
      </c>
      <c r="O35" s="197">
        <v>0</v>
      </c>
      <c r="P35" s="197">
        <v>1.06</v>
      </c>
      <c r="Q35" s="197">
        <v>0.2</v>
      </c>
      <c r="R35" s="197">
        <v>0.44</v>
      </c>
      <c r="S35" s="197">
        <v>0.27</v>
      </c>
      <c r="T35" s="197">
        <v>0</v>
      </c>
      <c r="U35" s="197">
        <v>1.88</v>
      </c>
      <c r="V35" s="197">
        <v>0.21</v>
      </c>
      <c r="W35" s="197">
        <v>2.42</v>
      </c>
      <c r="X35" s="197">
        <v>1.76</v>
      </c>
      <c r="Y35" s="197">
        <v>0</v>
      </c>
      <c r="Z35" s="197">
        <v>5.2</v>
      </c>
      <c r="AA35" s="197">
        <v>0.79</v>
      </c>
      <c r="AB35" s="197">
        <v>0</v>
      </c>
      <c r="AC35" s="197">
        <v>1.9</v>
      </c>
      <c r="AD35" s="197">
        <v>8.9</v>
      </c>
      <c r="AE35" s="197">
        <v>0</v>
      </c>
      <c r="AF35" s="197">
        <v>0</v>
      </c>
      <c r="AG35" s="197">
        <v>21.09</v>
      </c>
      <c r="AH35" s="197">
        <v>0</v>
      </c>
      <c r="AI35" s="197">
        <v>9.64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11.92</v>
      </c>
      <c r="E36" s="197">
        <v>0</v>
      </c>
      <c r="F36" s="197">
        <v>0</v>
      </c>
      <c r="G36" s="197">
        <v>19.829999999999998</v>
      </c>
      <c r="H36" s="197">
        <v>0</v>
      </c>
      <c r="I36" s="197">
        <v>0</v>
      </c>
      <c r="J36" s="197">
        <v>25.56</v>
      </c>
      <c r="K36" s="197">
        <v>4.58</v>
      </c>
      <c r="L36" s="197">
        <v>107.81</v>
      </c>
      <c r="M36" s="197">
        <v>0.94</v>
      </c>
      <c r="N36" s="197">
        <v>0.6</v>
      </c>
      <c r="O36" s="197">
        <v>0</v>
      </c>
      <c r="P36" s="197">
        <v>1.06</v>
      </c>
      <c r="Q36" s="197">
        <v>0.2</v>
      </c>
      <c r="R36" s="197">
        <v>0.44</v>
      </c>
      <c r="S36" s="197">
        <v>0.27</v>
      </c>
      <c r="T36" s="197">
        <v>0</v>
      </c>
      <c r="U36" s="197">
        <v>1.79</v>
      </c>
      <c r="V36" s="197">
        <v>0.21</v>
      </c>
      <c r="W36" s="197">
        <v>2.42</v>
      </c>
      <c r="X36" s="197">
        <v>1.76</v>
      </c>
      <c r="Y36" s="197">
        <v>0</v>
      </c>
      <c r="Z36" s="197">
        <v>5.2</v>
      </c>
      <c r="AA36" s="197">
        <v>0.79</v>
      </c>
      <c r="AB36" s="197">
        <v>0</v>
      </c>
      <c r="AC36" s="197">
        <v>1.9</v>
      </c>
      <c r="AD36" s="197">
        <v>8.9</v>
      </c>
      <c r="AE36" s="197">
        <v>0</v>
      </c>
      <c r="AF36" s="197">
        <v>0</v>
      </c>
      <c r="AG36" s="197">
        <v>21.09</v>
      </c>
      <c r="AH36" s="197">
        <v>0</v>
      </c>
      <c r="AI36" s="197">
        <v>9.64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11.92</v>
      </c>
      <c r="E37" s="197">
        <v>0</v>
      </c>
      <c r="F37" s="197">
        <v>0</v>
      </c>
      <c r="G37" s="197">
        <v>19.829999999999998</v>
      </c>
      <c r="H37" s="197">
        <v>0</v>
      </c>
      <c r="I37" s="197">
        <v>0</v>
      </c>
      <c r="J37" s="197">
        <v>25.56</v>
      </c>
      <c r="K37" s="197">
        <v>4.3899999999999997</v>
      </c>
      <c r="L37" s="197">
        <v>106.51</v>
      </c>
      <c r="M37" s="197">
        <v>0.94</v>
      </c>
      <c r="N37" s="197">
        <v>0.6</v>
      </c>
      <c r="O37" s="197">
        <v>0</v>
      </c>
      <c r="P37" s="197">
        <v>1.06</v>
      </c>
      <c r="Q37" s="197">
        <v>4.17</v>
      </c>
      <c r="R37" s="197">
        <v>0</v>
      </c>
      <c r="S37" s="197">
        <v>6.17</v>
      </c>
      <c r="T37" s="197">
        <v>0</v>
      </c>
      <c r="U37" s="197">
        <v>1.79</v>
      </c>
      <c r="V37" s="197">
        <v>0.21</v>
      </c>
      <c r="W37" s="197">
        <v>2.61</v>
      </c>
      <c r="X37" s="197">
        <v>1.76</v>
      </c>
      <c r="Y37" s="197">
        <v>0</v>
      </c>
      <c r="Z37" s="197">
        <v>5.2</v>
      </c>
      <c r="AA37" s="197">
        <v>0.79</v>
      </c>
      <c r="AB37" s="197">
        <v>0</v>
      </c>
      <c r="AC37" s="197">
        <v>1.9</v>
      </c>
      <c r="AD37" s="197">
        <v>8.9</v>
      </c>
      <c r="AE37" s="197">
        <v>0</v>
      </c>
      <c r="AF37" s="197">
        <v>0</v>
      </c>
      <c r="AG37" s="197">
        <v>21.09</v>
      </c>
      <c r="AH37" s="197">
        <v>0</v>
      </c>
      <c r="AI37" s="197">
        <v>9.64</v>
      </c>
      <c r="AJ37" s="197">
        <v>0</v>
      </c>
      <c r="AK37" s="197">
        <v>12.32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11.92</v>
      </c>
      <c r="E38" s="197">
        <v>0</v>
      </c>
      <c r="F38" s="197">
        <v>0</v>
      </c>
      <c r="G38" s="197">
        <v>19.829999999999998</v>
      </c>
      <c r="H38" s="197">
        <v>0</v>
      </c>
      <c r="I38" s="197">
        <v>0</v>
      </c>
      <c r="J38" s="197">
        <v>25.56</v>
      </c>
      <c r="K38" s="197">
        <v>4.5199999999999996</v>
      </c>
      <c r="L38" s="197">
        <v>106.51</v>
      </c>
      <c r="M38" s="197">
        <v>0.94</v>
      </c>
      <c r="N38" s="197">
        <v>0.6</v>
      </c>
      <c r="O38" s="197">
        <v>0</v>
      </c>
      <c r="P38" s="197">
        <v>1.06</v>
      </c>
      <c r="Q38" s="197">
        <v>4.2</v>
      </c>
      <c r="R38" s="197">
        <v>0.43</v>
      </c>
      <c r="S38" s="197">
        <v>4.13</v>
      </c>
      <c r="T38" s="197">
        <v>0</v>
      </c>
      <c r="U38" s="197">
        <v>1.79</v>
      </c>
      <c r="V38" s="197">
        <v>0.21</v>
      </c>
      <c r="W38" s="197">
        <v>2.61</v>
      </c>
      <c r="X38" s="197">
        <v>1.76</v>
      </c>
      <c r="Y38" s="197">
        <v>0</v>
      </c>
      <c r="Z38" s="197">
        <v>5.2</v>
      </c>
      <c r="AA38" s="197">
        <v>0.79</v>
      </c>
      <c r="AB38" s="197">
        <v>0</v>
      </c>
      <c r="AC38" s="197">
        <v>1.9</v>
      </c>
      <c r="AD38" s="197">
        <v>8.9</v>
      </c>
      <c r="AE38" s="197">
        <v>0</v>
      </c>
      <c r="AF38" s="197">
        <v>0</v>
      </c>
      <c r="AG38" s="197">
        <v>21.09</v>
      </c>
      <c r="AH38" s="197">
        <v>0</v>
      </c>
      <c r="AI38" s="197">
        <v>9.64</v>
      </c>
      <c r="AJ38" s="197">
        <v>0</v>
      </c>
      <c r="AK38" s="197">
        <v>12.32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11.6</v>
      </c>
      <c r="E39" s="197">
        <v>0</v>
      </c>
      <c r="F39" s="197">
        <v>0</v>
      </c>
      <c r="G39" s="197">
        <v>19.829999999999998</v>
      </c>
      <c r="H39" s="197">
        <v>0</v>
      </c>
      <c r="I39" s="197">
        <v>0</v>
      </c>
      <c r="J39" s="197">
        <v>25.56</v>
      </c>
      <c r="K39" s="197">
        <v>4.58</v>
      </c>
      <c r="L39" s="197">
        <v>103.77</v>
      </c>
      <c r="M39" s="197">
        <v>0.94</v>
      </c>
      <c r="N39" s="197">
        <v>0.6</v>
      </c>
      <c r="O39" s="197">
        <v>0</v>
      </c>
      <c r="P39" s="197">
        <v>1.06</v>
      </c>
      <c r="Q39" s="197">
        <v>4.2</v>
      </c>
      <c r="R39" s="197">
        <v>0.43</v>
      </c>
      <c r="S39" s="197">
        <v>5.22</v>
      </c>
      <c r="T39" s="197">
        <v>0</v>
      </c>
      <c r="U39" s="197">
        <v>1.79</v>
      </c>
      <c r="V39" s="197">
        <v>0.21</v>
      </c>
      <c r="W39" s="197">
        <v>2.61</v>
      </c>
      <c r="X39" s="197">
        <v>1.76</v>
      </c>
      <c r="Y39" s="197">
        <v>0</v>
      </c>
      <c r="Z39" s="197">
        <v>5.2</v>
      </c>
      <c r="AA39" s="197">
        <v>0.79</v>
      </c>
      <c r="AB39" s="197">
        <v>0</v>
      </c>
      <c r="AC39" s="197">
        <v>1.9</v>
      </c>
      <c r="AD39" s="197">
        <v>8.9</v>
      </c>
      <c r="AE39" s="197">
        <v>0</v>
      </c>
      <c r="AF39" s="197">
        <v>0</v>
      </c>
      <c r="AG39" s="197">
        <v>21.09</v>
      </c>
      <c r="AH39" s="197">
        <v>0</v>
      </c>
      <c r="AI39" s="197">
        <v>9.64</v>
      </c>
      <c r="AJ39" s="197">
        <v>0</v>
      </c>
      <c r="AK39" s="197">
        <v>12.32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11.6</v>
      </c>
      <c r="E40" s="197">
        <v>0</v>
      </c>
      <c r="F40" s="197">
        <v>0</v>
      </c>
      <c r="G40" s="197">
        <v>19.829999999999998</v>
      </c>
      <c r="H40" s="197">
        <v>0</v>
      </c>
      <c r="I40" s="197">
        <v>0</v>
      </c>
      <c r="J40" s="197">
        <v>25.56</v>
      </c>
      <c r="K40" s="197">
        <v>4.58</v>
      </c>
      <c r="L40" s="197">
        <v>103.77</v>
      </c>
      <c r="M40" s="197">
        <v>0.94</v>
      </c>
      <c r="N40" s="197">
        <v>0.6</v>
      </c>
      <c r="O40" s="197">
        <v>0</v>
      </c>
      <c r="P40" s="197">
        <v>1.06</v>
      </c>
      <c r="Q40" s="197">
        <v>4.2</v>
      </c>
      <c r="R40" s="197">
        <v>0.44</v>
      </c>
      <c r="S40" s="197">
        <v>5.22</v>
      </c>
      <c r="T40" s="197">
        <v>0</v>
      </c>
      <c r="U40" s="197">
        <v>1.79</v>
      </c>
      <c r="V40" s="197">
        <v>0.21</v>
      </c>
      <c r="W40" s="197">
        <v>2.61</v>
      </c>
      <c r="X40" s="197">
        <v>1.76</v>
      </c>
      <c r="Y40" s="197">
        <v>0</v>
      </c>
      <c r="Z40" s="197">
        <v>5.2</v>
      </c>
      <c r="AA40" s="197">
        <v>0.79</v>
      </c>
      <c r="AB40" s="197">
        <v>0</v>
      </c>
      <c r="AC40" s="197">
        <v>1.9</v>
      </c>
      <c r="AD40" s="197">
        <v>8.9</v>
      </c>
      <c r="AE40" s="197">
        <v>0</v>
      </c>
      <c r="AF40" s="197">
        <v>0</v>
      </c>
      <c r="AG40" s="197">
        <v>21.09</v>
      </c>
      <c r="AH40" s="197">
        <v>0</v>
      </c>
      <c r="AI40" s="197">
        <v>9.64</v>
      </c>
      <c r="AJ40" s="197">
        <v>0</v>
      </c>
      <c r="AK40" s="197">
        <v>12.32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11.6</v>
      </c>
      <c r="E41" s="197">
        <v>0</v>
      </c>
      <c r="F41" s="197">
        <v>0</v>
      </c>
      <c r="G41" s="197">
        <v>19.829999999999998</v>
      </c>
      <c r="H41" s="197">
        <v>0</v>
      </c>
      <c r="I41" s="197">
        <v>0</v>
      </c>
      <c r="J41" s="197">
        <v>25.56</v>
      </c>
      <c r="K41" s="197">
        <v>0.23</v>
      </c>
      <c r="L41" s="197">
        <v>103.77</v>
      </c>
      <c r="M41" s="197">
        <v>0.94</v>
      </c>
      <c r="N41" s="197">
        <v>0.6</v>
      </c>
      <c r="O41" s="197">
        <v>0</v>
      </c>
      <c r="P41" s="197">
        <v>1.06</v>
      </c>
      <c r="Q41" s="197">
        <v>4.2</v>
      </c>
      <c r="R41" s="197">
        <v>0</v>
      </c>
      <c r="S41" s="197">
        <v>6.17</v>
      </c>
      <c r="T41" s="197">
        <v>0</v>
      </c>
      <c r="U41" s="197">
        <v>1.79</v>
      </c>
      <c r="V41" s="197">
        <v>0</v>
      </c>
      <c r="W41" s="197">
        <v>0.66</v>
      </c>
      <c r="X41" s="197">
        <v>1.76</v>
      </c>
      <c r="Y41" s="197">
        <v>0</v>
      </c>
      <c r="Z41" s="197">
        <v>5.2</v>
      </c>
      <c r="AA41" s="197">
        <v>0.79</v>
      </c>
      <c r="AB41" s="197">
        <v>0</v>
      </c>
      <c r="AC41" s="197">
        <v>1.9</v>
      </c>
      <c r="AD41" s="197">
        <v>8.9</v>
      </c>
      <c r="AE41" s="197">
        <v>0</v>
      </c>
      <c r="AF41" s="197">
        <v>0</v>
      </c>
      <c r="AG41" s="197">
        <v>21.09</v>
      </c>
      <c r="AH41" s="197">
        <v>0</v>
      </c>
      <c r="AI41" s="197">
        <v>9.64</v>
      </c>
      <c r="AJ41" s="197">
        <v>0</v>
      </c>
      <c r="AK41" s="197">
        <v>10.97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11.6</v>
      </c>
      <c r="E42" s="197">
        <v>0</v>
      </c>
      <c r="F42" s="197">
        <v>0</v>
      </c>
      <c r="G42" s="197">
        <v>19.829999999999998</v>
      </c>
      <c r="H42" s="197">
        <v>0</v>
      </c>
      <c r="I42" s="197">
        <v>0</v>
      </c>
      <c r="J42" s="197">
        <v>25.56</v>
      </c>
      <c r="K42" s="197">
        <v>0</v>
      </c>
      <c r="L42" s="197">
        <v>102.91</v>
      </c>
      <c r="M42" s="197">
        <v>0.94</v>
      </c>
      <c r="N42" s="197">
        <v>0.6</v>
      </c>
      <c r="O42" s="197">
        <v>0</v>
      </c>
      <c r="P42" s="197">
        <v>1.06</v>
      </c>
      <c r="Q42" s="197">
        <v>4.2</v>
      </c>
      <c r="R42" s="197">
        <v>0.43</v>
      </c>
      <c r="S42" s="197">
        <v>6.17</v>
      </c>
      <c r="T42" s="197">
        <v>0</v>
      </c>
      <c r="U42" s="197">
        <v>1.79</v>
      </c>
      <c r="V42" s="197">
        <v>0</v>
      </c>
      <c r="W42" s="197">
        <v>0.45</v>
      </c>
      <c r="X42" s="197">
        <v>1.76</v>
      </c>
      <c r="Y42" s="197">
        <v>0</v>
      </c>
      <c r="Z42" s="197">
        <v>5.2</v>
      </c>
      <c r="AA42" s="197">
        <v>0.79</v>
      </c>
      <c r="AB42" s="197">
        <v>0</v>
      </c>
      <c r="AC42" s="197">
        <v>1.9</v>
      </c>
      <c r="AD42" s="197">
        <v>8.9</v>
      </c>
      <c r="AE42" s="197">
        <v>0</v>
      </c>
      <c r="AF42" s="197">
        <v>0</v>
      </c>
      <c r="AG42" s="197">
        <v>21.09</v>
      </c>
      <c r="AH42" s="197">
        <v>0</v>
      </c>
      <c r="AI42" s="197">
        <v>9.64</v>
      </c>
      <c r="AJ42" s="197">
        <v>0</v>
      </c>
      <c r="AK42" s="197">
        <v>10.97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11.6</v>
      </c>
      <c r="E43" s="197">
        <v>0</v>
      </c>
      <c r="F43" s="197">
        <v>0</v>
      </c>
      <c r="G43" s="197">
        <v>19.66</v>
      </c>
      <c r="H43" s="197">
        <v>0</v>
      </c>
      <c r="I43" s="197">
        <v>0</v>
      </c>
      <c r="J43" s="197">
        <v>25.56</v>
      </c>
      <c r="K43" s="197">
        <v>0</v>
      </c>
      <c r="L43" s="197">
        <v>102.91</v>
      </c>
      <c r="M43" s="197">
        <v>0.94</v>
      </c>
      <c r="N43" s="197">
        <v>0.6</v>
      </c>
      <c r="O43" s="197">
        <v>0</v>
      </c>
      <c r="P43" s="197">
        <v>1.06</v>
      </c>
      <c r="Q43" s="197">
        <v>4.2</v>
      </c>
      <c r="R43" s="197">
        <v>0.43</v>
      </c>
      <c r="S43" s="197">
        <v>6.11</v>
      </c>
      <c r="T43" s="197">
        <v>0</v>
      </c>
      <c r="U43" s="197">
        <v>1.79</v>
      </c>
      <c r="V43" s="197">
        <v>0</v>
      </c>
      <c r="W43" s="197">
        <v>0.45</v>
      </c>
      <c r="X43" s="197">
        <v>1.76</v>
      </c>
      <c r="Y43" s="197">
        <v>0</v>
      </c>
      <c r="Z43" s="197">
        <v>5.2</v>
      </c>
      <c r="AA43" s="197">
        <v>0.79</v>
      </c>
      <c r="AB43" s="197">
        <v>0</v>
      </c>
      <c r="AC43" s="197">
        <v>2.27</v>
      </c>
      <c r="AD43" s="197">
        <v>8.9</v>
      </c>
      <c r="AE43" s="197">
        <v>0</v>
      </c>
      <c r="AF43" s="197">
        <v>0</v>
      </c>
      <c r="AG43" s="197">
        <v>21.09</v>
      </c>
      <c r="AH43" s="197">
        <v>0</v>
      </c>
      <c r="AI43" s="197">
        <v>9.64</v>
      </c>
      <c r="AJ43" s="197">
        <v>0</v>
      </c>
      <c r="AK43" s="197">
        <v>10.97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11.6</v>
      </c>
      <c r="E44" s="197">
        <v>0</v>
      </c>
      <c r="F44" s="197">
        <v>0</v>
      </c>
      <c r="G44" s="197">
        <v>19.66</v>
      </c>
      <c r="H44" s="197">
        <v>0</v>
      </c>
      <c r="I44" s="197">
        <v>0</v>
      </c>
      <c r="J44" s="197">
        <v>25.56</v>
      </c>
      <c r="K44" s="197">
        <v>0.31</v>
      </c>
      <c r="L44" s="197">
        <v>102.91</v>
      </c>
      <c r="M44" s="197">
        <v>0.94</v>
      </c>
      <c r="N44" s="197">
        <v>0.6</v>
      </c>
      <c r="O44" s="197">
        <v>0</v>
      </c>
      <c r="P44" s="197">
        <v>1.06</v>
      </c>
      <c r="Q44" s="197">
        <v>4.2</v>
      </c>
      <c r="R44" s="197">
        <v>0.43</v>
      </c>
      <c r="S44" s="197">
        <v>6.11</v>
      </c>
      <c r="T44" s="197">
        <v>0</v>
      </c>
      <c r="U44" s="197">
        <v>1.79</v>
      </c>
      <c r="V44" s="197">
        <v>0</v>
      </c>
      <c r="W44" s="197">
        <v>0.45</v>
      </c>
      <c r="X44" s="197">
        <v>1.76</v>
      </c>
      <c r="Y44" s="197">
        <v>0</v>
      </c>
      <c r="Z44" s="197">
        <v>5.2</v>
      </c>
      <c r="AA44" s="197">
        <v>0.79</v>
      </c>
      <c r="AB44" s="197">
        <v>0</v>
      </c>
      <c r="AC44" s="197">
        <v>2.27</v>
      </c>
      <c r="AD44" s="197">
        <v>8.9</v>
      </c>
      <c r="AE44" s="197">
        <v>0</v>
      </c>
      <c r="AF44" s="197">
        <v>0</v>
      </c>
      <c r="AG44" s="197">
        <v>21.09</v>
      </c>
      <c r="AH44" s="197">
        <v>0</v>
      </c>
      <c r="AI44" s="197">
        <v>9.64</v>
      </c>
      <c r="AJ44" s="197">
        <v>0</v>
      </c>
      <c r="AK44" s="197">
        <v>10.97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11.6</v>
      </c>
      <c r="E45" s="197">
        <v>0</v>
      </c>
      <c r="F45" s="197">
        <v>0</v>
      </c>
      <c r="G45" s="197">
        <v>19.66</v>
      </c>
      <c r="H45" s="197">
        <v>0</v>
      </c>
      <c r="I45" s="197">
        <v>0</v>
      </c>
      <c r="J45" s="197">
        <v>25.56</v>
      </c>
      <c r="K45" s="197">
        <v>0.31</v>
      </c>
      <c r="L45" s="197">
        <v>89.19</v>
      </c>
      <c r="M45" s="197">
        <v>0.94</v>
      </c>
      <c r="N45" s="197">
        <v>0.6</v>
      </c>
      <c r="O45" s="197">
        <v>0</v>
      </c>
      <c r="P45" s="197">
        <v>1.06</v>
      </c>
      <c r="Q45" s="197">
        <v>4.2</v>
      </c>
      <c r="R45" s="197">
        <v>0.43</v>
      </c>
      <c r="S45" s="197">
        <v>6.17</v>
      </c>
      <c r="T45" s="197">
        <v>0</v>
      </c>
      <c r="U45" s="197">
        <v>1.79</v>
      </c>
      <c r="V45" s="197">
        <v>0</v>
      </c>
      <c r="W45" s="197">
        <v>0.63</v>
      </c>
      <c r="X45" s="197">
        <v>1.76</v>
      </c>
      <c r="Y45" s="197">
        <v>0</v>
      </c>
      <c r="Z45" s="197">
        <v>5.2</v>
      </c>
      <c r="AA45" s="197">
        <v>0.79</v>
      </c>
      <c r="AB45" s="197">
        <v>0</v>
      </c>
      <c r="AC45" s="197">
        <v>2.46</v>
      </c>
      <c r="AD45" s="197">
        <v>8.9</v>
      </c>
      <c r="AE45" s="197">
        <v>0</v>
      </c>
      <c r="AF45" s="197">
        <v>0</v>
      </c>
      <c r="AG45" s="197">
        <v>21.09</v>
      </c>
      <c r="AH45" s="197">
        <v>0</v>
      </c>
      <c r="AI45" s="197">
        <v>9.64</v>
      </c>
      <c r="AJ45" s="197">
        <v>0</v>
      </c>
      <c r="AK45" s="197">
        <v>10.97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11.6</v>
      </c>
      <c r="E46" s="197">
        <v>0</v>
      </c>
      <c r="F46" s="197">
        <v>0</v>
      </c>
      <c r="G46" s="197">
        <v>19.66</v>
      </c>
      <c r="H46" s="197">
        <v>0</v>
      </c>
      <c r="I46" s="197">
        <v>0</v>
      </c>
      <c r="J46" s="197">
        <v>25.56</v>
      </c>
      <c r="K46" s="197">
        <v>0.31</v>
      </c>
      <c r="L46" s="197">
        <v>89.19</v>
      </c>
      <c r="M46" s="197">
        <v>0.94</v>
      </c>
      <c r="N46" s="197">
        <v>0.6</v>
      </c>
      <c r="O46" s="197">
        <v>0</v>
      </c>
      <c r="P46" s="197">
        <v>1.06</v>
      </c>
      <c r="Q46" s="197">
        <v>4.2</v>
      </c>
      <c r="R46" s="197">
        <v>0.43</v>
      </c>
      <c r="S46" s="197">
        <v>6.17</v>
      </c>
      <c r="T46" s="197">
        <v>0</v>
      </c>
      <c r="U46" s="197">
        <v>1.79</v>
      </c>
      <c r="V46" s="197">
        <v>0</v>
      </c>
      <c r="W46" s="197">
        <v>0.63</v>
      </c>
      <c r="X46" s="197">
        <v>1.76</v>
      </c>
      <c r="Y46" s="197">
        <v>0</v>
      </c>
      <c r="Z46" s="197">
        <v>5.2</v>
      </c>
      <c r="AA46" s="197">
        <v>0.79</v>
      </c>
      <c r="AB46" s="197">
        <v>0</v>
      </c>
      <c r="AC46" s="197">
        <v>2.46</v>
      </c>
      <c r="AD46" s="197">
        <v>8.9</v>
      </c>
      <c r="AE46" s="197">
        <v>0</v>
      </c>
      <c r="AF46" s="197">
        <v>0</v>
      </c>
      <c r="AG46" s="197">
        <v>21.09</v>
      </c>
      <c r="AH46" s="197">
        <v>0</v>
      </c>
      <c r="AI46" s="197">
        <v>9.64</v>
      </c>
      <c r="AJ46" s="197">
        <v>0</v>
      </c>
      <c r="AK46" s="197">
        <v>10.97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11.27</v>
      </c>
      <c r="E47" s="197">
        <v>0</v>
      </c>
      <c r="F47" s="197">
        <v>0</v>
      </c>
      <c r="G47" s="197">
        <v>19.489999999999998</v>
      </c>
      <c r="H47" s="197">
        <v>0</v>
      </c>
      <c r="I47" s="197">
        <v>0</v>
      </c>
      <c r="J47" s="197">
        <v>25.56</v>
      </c>
      <c r="K47" s="197">
        <v>0.31</v>
      </c>
      <c r="L47" s="197">
        <v>13.66</v>
      </c>
      <c r="M47" s="197">
        <v>0.94</v>
      </c>
      <c r="N47" s="197">
        <v>0.6</v>
      </c>
      <c r="O47" s="197">
        <v>0</v>
      </c>
      <c r="P47" s="197">
        <v>1.06</v>
      </c>
      <c r="Q47" s="197">
        <v>4.2</v>
      </c>
      <c r="R47" s="197">
        <v>0.43</v>
      </c>
      <c r="S47" s="197">
        <v>6.17</v>
      </c>
      <c r="T47" s="197">
        <v>0</v>
      </c>
      <c r="U47" s="197">
        <v>1.79</v>
      </c>
      <c r="V47" s="197">
        <v>0</v>
      </c>
      <c r="W47" s="197">
        <v>0.63</v>
      </c>
      <c r="X47" s="197">
        <v>1.76</v>
      </c>
      <c r="Y47" s="197">
        <v>0</v>
      </c>
      <c r="Z47" s="197">
        <v>5.2</v>
      </c>
      <c r="AA47" s="197">
        <v>0.79</v>
      </c>
      <c r="AB47" s="197">
        <v>0</v>
      </c>
      <c r="AC47" s="197">
        <v>2.46</v>
      </c>
      <c r="AD47" s="197">
        <v>8.9</v>
      </c>
      <c r="AE47" s="197">
        <v>0</v>
      </c>
      <c r="AF47" s="197">
        <v>0</v>
      </c>
      <c r="AG47" s="197">
        <v>21.09</v>
      </c>
      <c r="AH47" s="197">
        <v>0</v>
      </c>
      <c r="AI47" s="197">
        <v>9.64</v>
      </c>
      <c r="AJ47" s="197">
        <v>0</v>
      </c>
      <c r="AK47" s="197">
        <v>10.97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11.27</v>
      </c>
      <c r="E48" s="197">
        <v>0</v>
      </c>
      <c r="F48" s="197">
        <v>0</v>
      </c>
      <c r="G48" s="197">
        <v>19.489999999999998</v>
      </c>
      <c r="H48" s="197">
        <v>0</v>
      </c>
      <c r="I48" s="197">
        <v>0</v>
      </c>
      <c r="J48" s="197">
        <v>25.56</v>
      </c>
      <c r="K48" s="197">
        <v>0.31</v>
      </c>
      <c r="L48" s="197">
        <v>13.66</v>
      </c>
      <c r="M48" s="197">
        <v>0.94</v>
      </c>
      <c r="N48" s="197">
        <v>0.6</v>
      </c>
      <c r="O48" s="197">
        <v>0</v>
      </c>
      <c r="P48" s="197">
        <v>1.06</v>
      </c>
      <c r="Q48" s="197">
        <v>4.2</v>
      </c>
      <c r="R48" s="197">
        <v>0.43</v>
      </c>
      <c r="S48" s="197">
        <v>6.17</v>
      </c>
      <c r="T48" s="197">
        <v>0</v>
      </c>
      <c r="U48" s="197">
        <v>1.79</v>
      </c>
      <c r="V48" s="197">
        <v>0</v>
      </c>
      <c r="W48" s="197">
        <v>0.63</v>
      </c>
      <c r="X48" s="197">
        <v>1.76</v>
      </c>
      <c r="Y48" s="197">
        <v>0</v>
      </c>
      <c r="Z48" s="197">
        <v>5.2</v>
      </c>
      <c r="AA48" s="197">
        <v>0.79</v>
      </c>
      <c r="AB48" s="197">
        <v>0</v>
      </c>
      <c r="AC48" s="197">
        <v>2.46</v>
      </c>
      <c r="AD48" s="197">
        <v>8.9</v>
      </c>
      <c r="AE48" s="197">
        <v>0</v>
      </c>
      <c r="AF48" s="197">
        <v>0</v>
      </c>
      <c r="AG48" s="197">
        <v>21.09</v>
      </c>
      <c r="AH48" s="197">
        <v>0</v>
      </c>
      <c r="AI48" s="197">
        <v>9.64</v>
      </c>
      <c r="AJ48" s="197">
        <v>0</v>
      </c>
      <c r="AK48" s="197">
        <v>10.97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11.27</v>
      </c>
      <c r="E49" s="197">
        <v>0</v>
      </c>
      <c r="F49" s="197">
        <v>0</v>
      </c>
      <c r="G49" s="197">
        <v>19.489999999999998</v>
      </c>
      <c r="H49" s="197">
        <v>0</v>
      </c>
      <c r="I49" s="197">
        <v>0</v>
      </c>
      <c r="J49" s="197">
        <v>25.56</v>
      </c>
      <c r="K49" s="197">
        <v>0.31</v>
      </c>
      <c r="L49" s="197">
        <v>13.66</v>
      </c>
      <c r="M49" s="197">
        <v>0.94</v>
      </c>
      <c r="N49" s="197">
        <v>0.6</v>
      </c>
      <c r="O49" s="197">
        <v>0</v>
      </c>
      <c r="P49" s="197">
        <v>1.06</v>
      </c>
      <c r="Q49" s="197">
        <v>0.2</v>
      </c>
      <c r="R49" s="197">
        <v>0.43</v>
      </c>
      <c r="S49" s="197">
        <v>0.27</v>
      </c>
      <c r="T49" s="197">
        <v>0</v>
      </c>
      <c r="U49" s="197">
        <v>1.79</v>
      </c>
      <c r="V49" s="197">
        <v>0</v>
      </c>
      <c r="W49" s="197">
        <v>0.63</v>
      </c>
      <c r="X49" s="197">
        <v>1.76</v>
      </c>
      <c r="Y49" s="197">
        <v>0</v>
      </c>
      <c r="Z49" s="197">
        <v>5.2</v>
      </c>
      <c r="AA49" s="197">
        <v>0.79</v>
      </c>
      <c r="AB49" s="197">
        <v>0</v>
      </c>
      <c r="AC49" s="197">
        <v>2.46</v>
      </c>
      <c r="AD49" s="197">
        <v>8.9</v>
      </c>
      <c r="AE49" s="197">
        <v>0</v>
      </c>
      <c r="AF49" s="197">
        <v>0</v>
      </c>
      <c r="AG49" s="197">
        <v>21.09</v>
      </c>
      <c r="AH49" s="197">
        <v>0</v>
      </c>
      <c r="AI49" s="197">
        <v>9.64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11.27</v>
      </c>
      <c r="E50" s="197">
        <v>0</v>
      </c>
      <c r="F50" s="197">
        <v>0</v>
      </c>
      <c r="G50" s="197">
        <v>19.489999999999998</v>
      </c>
      <c r="H50" s="197">
        <v>0</v>
      </c>
      <c r="I50" s="197">
        <v>0</v>
      </c>
      <c r="J50" s="197">
        <v>25.56</v>
      </c>
      <c r="K50" s="197">
        <v>0.31</v>
      </c>
      <c r="L50" s="197">
        <v>13.66</v>
      </c>
      <c r="M50" s="197">
        <v>0.94</v>
      </c>
      <c r="N50" s="197">
        <v>0.6</v>
      </c>
      <c r="O50" s="197">
        <v>0</v>
      </c>
      <c r="P50" s="197">
        <v>1.06</v>
      </c>
      <c r="Q50" s="197">
        <v>0.2</v>
      </c>
      <c r="R50" s="197">
        <v>0.43</v>
      </c>
      <c r="S50" s="197">
        <v>0.27</v>
      </c>
      <c r="T50" s="197">
        <v>0</v>
      </c>
      <c r="U50" s="197">
        <v>1.79</v>
      </c>
      <c r="V50" s="197">
        <v>0</v>
      </c>
      <c r="W50" s="197">
        <v>0.63</v>
      </c>
      <c r="X50" s="197">
        <v>1.76</v>
      </c>
      <c r="Y50" s="197">
        <v>0</v>
      </c>
      <c r="Z50" s="197">
        <v>5.2</v>
      </c>
      <c r="AA50" s="197">
        <v>0.79</v>
      </c>
      <c r="AB50" s="197">
        <v>0</v>
      </c>
      <c r="AC50" s="197">
        <v>2.46</v>
      </c>
      <c r="AD50" s="197">
        <v>8.9</v>
      </c>
      <c r="AE50" s="197">
        <v>0</v>
      </c>
      <c r="AF50" s="197">
        <v>0</v>
      </c>
      <c r="AG50" s="197">
        <v>21.09</v>
      </c>
      <c r="AH50" s="197">
        <v>0</v>
      </c>
      <c r="AI50" s="197">
        <v>9.64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11.27</v>
      </c>
      <c r="E51" s="197">
        <v>0</v>
      </c>
      <c r="F51" s="197">
        <v>0</v>
      </c>
      <c r="G51" s="197">
        <v>19.489999999999998</v>
      </c>
      <c r="H51" s="197">
        <v>0</v>
      </c>
      <c r="I51" s="197">
        <v>0</v>
      </c>
      <c r="J51" s="197">
        <v>25.56</v>
      </c>
      <c r="K51" s="197">
        <v>0.31</v>
      </c>
      <c r="L51" s="197">
        <v>13.66</v>
      </c>
      <c r="M51" s="197">
        <v>0.94</v>
      </c>
      <c r="N51" s="197">
        <v>0.6</v>
      </c>
      <c r="O51" s="197">
        <v>0</v>
      </c>
      <c r="P51" s="197">
        <v>1.06</v>
      </c>
      <c r="Q51" s="197">
        <v>0.2</v>
      </c>
      <c r="R51" s="197">
        <v>0.43</v>
      </c>
      <c r="S51" s="197">
        <v>0.27</v>
      </c>
      <c r="T51" s="197">
        <v>0</v>
      </c>
      <c r="U51" s="197">
        <v>1.79</v>
      </c>
      <c r="V51" s="197">
        <v>0.14000000000000001</v>
      </c>
      <c r="W51" s="197">
        <v>0.82</v>
      </c>
      <c r="X51" s="197">
        <v>1.76</v>
      </c>
      <c r="Y51" s="197">
        <v>0</v>
      </c>
      <c r="Z51" s="197">
        <v>5.2</v>
      </c>
      <c r="AA51" s="197">
        <v>0.79</v>
      </c>
      <c r="AB51" s="197">
        <v>0</v>
      </c>
      <c r="AC51" s="197">
        <v>2.46</v>
      </c>
      <c r="AD51" s="197">
        <v>8.9</v>
      </c>
      <c r="AE51" s="197">
        <v>0</v>
      </c>
      <c r="AF51" s="197">
        <v>0</v>
      </c>
      <c r="AG51" s="197">
        <v>21.09</v>
      </c>
      <c r="AH51" s="197">
        <v>0</v>
      </c>
      <c r="AI51" s="197">
        <v>9.64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11.27</v>
      </c>
      <c r="E52" s="197">
        <v>0</v>
      </c>
      <c r="F52" s="197">
        <v>0</v>
      </c>
      <c r="G52" s="197">
        <v>19.489999999999998</v>
      </c>
      <c r="H52" s="197">
        <v>0</v>
      </c>
      <c r="I52" s="197">
        <v>0</v>
      </c>
      <c r="J52" s="197">
        <v>25.56</v>
      </c>
      <c r="K52" s="197">
        <v>0.43</v>
      </c>
      <c r="L52" s="197">
        <v>13.66</v>
      </c>
      <c r="M52" s="197">
        <v>0.94</v>
      </c>
      <c r="N52" s="197">
        <v>0.6</v>
      </c>
      <c r="O52" s="197">
        <v>0</v>
      </c>
      <c r="P52" s="197">
        <v>1.06</v>
      </c>
      <c r="Q52" s="197">
        <v>0.2</v>
      </c>
      <c r="R52" s="197">
        <v>0.43</v>
      </c>
      <c r="S52" s="197">
        <v>0.27</v>
      </c>
      <c r="T52" s="197">
        <v>0</v>
      </c>
      <c r="U52" s="197">
        <v>1.79</v>
      </c>
      <c r="V52" s="197">
        <v>0.14000000000000001</v>
      </c>
      <c r="W52" s="197">
        <v>0.82</v>
      </c>
      <c r="X52" s="197">
        <v>1.76</v>
      </c>
      <c r="Y52" s="197">
        <v>0</v>
      </c>
      <c r="Z52" s="197">
        <v>5.2</v>
      </c>
      <c r="AA52" s="197">
        <v>0.79</v>
      </c>
      <c r="AB52" s="197">
        <v>0</v>
      </c>
      <c r="AC52" s="197">
        <v>2.46</v>
      </c>
      <c r="AD52" s="197">
        <v>8.9</v>
      </c>
      <c r="AE52" s="197">
        <v>0</v>
      </c>
      <c r="AF52" s="197">
        <v>0</v>
      </c>
      <c r="AG52" s="197">
        <v>21.09</v>
      </c>
      <c r="AH52" s="197">
        <v>0</v>
      </c>
      <c r="AI52" s="197">
        <v>9.64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11.27</v>
      </c>
      <c r="E53" s="197">
        <v>0</v>
      </c>
      <c r="F53" s="197">
        <v>0</v>
      </c>
      <c r="G53" s="197">
        <v>19.489999999999998</v>
      </c>
      <c r="H53" s="197">
        <v>0</v>
      </c>
      <c r="I53" s="197">
        <v>0</v>
      </c>
      <c r="J53" s="197">
        <v>25.56</v>
      </c>
      <c r="K53" s="197">
        <v>0.31</v>
      </c>
      <c r="L53" s="197">
        <v>13.66</v>
      </c>
      <c r="M53" s="197">
        <v>0.94</v>
      </c>
      <c r="N53" s="197">
        <v>0.6</v>
      </c>
      <c r="O53" s="197">
        <v>0</v>
      </c>
      <c r="P53" s="197">
        <v>1.06</v>
      </c>
      <c r="Q53" s="197">
        <v>0.2</v>
      </c>
      <c r="R53" s="197">
        <v>0.43</v>
      </c>
      <c r="S53" s="197">
        <v>0.27</v>
      </c>
      <c r="T53" s="197">
        <v>0</v>
      </c>
      <c r="U53" s="197">
        <v>1.79</v>
      </c>
      <c r="V53" s="197">
        <v>0.14000000000000001</v>
      </c>
      <c r="W53" s="197">
        <v>1.28</v>
      </c>
      <c r="X53" s="197">
        <v>1.76</v>
      </c>
      <c r="Y53" s="197">
        <v>0</v>
      </c>
      <c r="Z53" s="197">
        <v>5.2</v>
      </c>
      <c r="AA53" s="197">
        <v>0.79</v>
      </c>
      <c r="AB53" s="197">
        <v>0</v>
      </c>
      <c r="AC53" s="197">
        <v>2.46</v>
      </c>
      <c r="AD53" s="197">
        <v>8.9</v>
      </c>
      <c r="AE53" s="197">
        <v>0</v>
      </c>
      <c r="AF53" s="197">
        <v>0</v>
      </c>
      <c r="AG53" s="197">
        <v>21.09</v>
      </c>
      <c r="AH53" s="197">
        <v>0</v>
      </c>
      <c r="AI53" s="197">
        <v>9.64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11.27</v>
      </c>
      <c r="E54" s="197">
        <v>0</v>
      </c>
      <c r="F54" s="197">
        <v>0</v>
      </c>
      <c r="G54" s="197">
        <v>19.489999999999998</v>
      </c>
      <c r="H54" s="197">
        <v>0</v>
      </c>
      <c r="I54" s="197">
        <v>0</v>
      </c>
      <c r="J54" s="197">
        <v>25.56</v>
      </c>
      <c r="K54" s="197">
        <v>0.31</v>
      </c>
      <c r="L54" s="197">
        <v>13.66</v>
      </c>
      <c r="M54" s="197">
        <v>0.94</v>
      </c>
      <c r="N54" s="197">
        <v>0.6</v>
      </c>
      <c r="O54" s="197">
        <v>0</v>
      </c>
      <c r="P54" s="197">
        <v>1.06</v>
      </c>
      <c r="Q54" s="197">
        <v>0.2</v>
      </c>
      <c r="R54" s="197">
        <v>0.43</v>
      </c>
      <c r="S54" s="197">
        <v>0.27</v>
      </c>
      <c r="T54" s="197">
        <v>0</v>
      </c>
      <c r="U54" s="197">
        <v>1.79</v>
      </c>
      <c r="V54" s="197">
        <v>0.14000000000000001</v>
      </c>
      <c r="W54" s="197">
        <v>1.28</v>
      </c>
      <c r="X54" s="197">
        <v>1.76</v>
      </c>
      <c r="Y54" s="197">
        <v>0</v>
      </c>
      <c r="Z54" s="197">
        <v>5.2</v>
      </c>
      <c r="AA54" s="197">
        <v>0.79</v>
      </c>
      <c r="AB54" s="197">
        <v>0</v>
      </c>
      <c r="AC54" s="197">
        <v>2.46</v>
      </c>
      <c r="AD54" s="197">
        <v>8.9</v>
      </c>
      <c r="AE54" s="197">
        <v>0</v>
      </c>
      <c r="AF54" s="197">
        <v>0</v>
      </c>
      <c r="AG54" s="197">
        <v>21.09</v>
      </c>
      <c r="AH54" s="197">
        <v>0</v>
      </c>
      <c r="AI54" s="197">
        <v>9.64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11.27</v>
      </c>
      <c r="E55" s="197">
        <v>0</v>
      </c>
      <c r="F55" s="197">
        <v>0</v>
      </c>
      <c r="G55" s="197">
        <v>19.489999999999998</v>
      </c>
      <c r="H55" s="197">
        <v>0</v>
      </c>
      <c r="I55" s="197">
        <v>0</v>
      </c>
      <c r="J55" s="197">
        <v>25.56</v>
      </c>
      <c r="K55" s="197">
        <v>0.31</v>
      </c>
      <c r="L55" s="197">
        <v>89.19</v>
      </c>
      <c r="M55" s="197">
        <v>0.94</v>
      </c>
      <c r="N55" s="197">
        <v>0.6</v>
      </c>
      <c r="O55" s="197">
        <v>0</v>
      </c>
      <c r="P55" s="197">
        <v>1.06</v>
      </c>
      <c r="Q55" s="197">
        <v>3.23</v>
      </c>
      <c r="R55" s="197">
        <v>0.43</v>
      </c>
      <c r="S55" s="197">
        <v>4.2300000000000004</v>
      </c>
      <c r="T55" s="197">
        <v>0</v>
      </c>
      <c r="U55" s="197">
        <v>1.79</v>
      </c>
      <c r="V55" s="197">
        <v>0.14000000000000001</v>
      </c>
      <c r="W55" s="197">
        <v>1.28</v>
      </c>
      <c r="X55" s="197">
        <v>1.76</v>
      </c>
      <c r="Y55" s="197">
        <v>0</v>
      </c>
      <c r="Z55" s="197">
        <v>5.2</v>
      </c>
      <c r="AA55" s="197">
        <v>0.79</v>
      </c>
      <c r="AB55" s="197">
        <v>0</v>
      </c>
      <c r="AC55" s="197">
        <v>2.46</v>
      </c>
      <c r="AD55" s="197">
        <v>8.9</v>
      </c>
      <c r="AE55" s="197">
        <v>0</v>
      </c>
      <c r="AF55" s="197">
        <v>0</v>
      </c>
      <c r="AG55" s="197">
        <v>21.09</v>
      </c>
      <c r="AH55" s="197">
        <v>0</v>
      </c>
      <c r="AI55" s="197">
        <v>9.64</v>
      </c>
      <c r="AJ55" s="197">
        <v>0</v>
      </c>
      <c r="AK55" s="197">
        <v>12.13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11.27</v>
      </c>
      <c r="E56" s="197">
        <v>0</v>
      </c>
      <c r="F56" s="197">
        <v>0</v>
      </c>
      <c r="G56" s="197">
        <v>19.489999999999998</v>
      </c>
      <c r="H56" s="197">
        <v>0</v>
      </c>
      <c r="I56" s="197">
        <v>0</v>
      </c>
      <c r="J56" s="197">
        <v>25.56</v>
      </c>
      <c r="K56" s="197">
        <v>0.31</v>
      </c>
      <c r="L56" s="197">
        <v>87.98</v>
      </c>
      <c r="M56" s="197">
        <v>0.94</v>
      </c>
      <c r="N56" s="197">
        <v>0.6</v>
      </c>
      <c r="O56" s="197">
        <v>0</v>
      </c>
      <c r="P56" s="197">
        <v>1.06</v>
      </c>
      <c r="Q56" s="197">
        <v>3.23</v>
      </c>
      <c r="R56" s="197">
        <v>0.43</v>
      </c>
      <c r="S56" s="197">
        <v>4.2300000000000004</v>
      </c>
      <c r="T56" s="197">
        <v>0</v>
      </c>
      <c r="U56" s="197">
        <v>1.79</v>
      </c>
      <c r="V56" s="197">
        <v>0.14000000000000001</v>
      </c>
      <c r="W56" s="197">
        <v>1.28</v>
      </c>
      <c r="X56" s="197">
        <v>1.76</v>
      </c>
      <c r="Y56" s="197">
        <v>0</v>
      </c>
      <c r="Z56" s="197">
        <v>5.2</v>
      </c>
      <c r="AA56" s="197">
        <v>0.79</v>
      </c>
      <c r="AB56" s="197">
        <v>0</v>
      </c>
      <c r="AC56" s="197">
        <v>2.46</v>
      </c>
      <c r="AD56" s="197">
        <v>8.9</v>
      </c>
      <c r="AE56" s="197">
        <v>0</v>
      </c>
      <c r="AF56" s="197">
        <v>0</v>
      </c>
      <c r="AG56" s="197">
        <v>21.09</v>
      </c>
      <c r="AH56" s="197">
        <v>0</v>
      </c>
      <c r="AI56" s="197">
        <v>9.64</v>
      </c>
      <c r="AJ56" s="197">
        <v>0</v>
      </c>
      <c r="AK56" s="197">
        <v>12.13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11.27</v>
      </c>
      <c r="E57" s="197">
        <v>0</v>
      </c>
      <c r="F57" s="197">
        <v>0</v>
      </c>
      <c r="G57" s="197">
        <v>19.489999999999998</v>
      </c>
      <c r="H57" s="197">
        <v>0</v>
      </c>
      <c r="I57" s="197">
        <v>0</v>
      </c>
      <c r="J57" s="197">
        <v>25.56</v>
      </c>
      <c r="K57" s="197">
        <v>0.31</v>
      </c>
      <c r="L57" s="197">
        <v>80.540000000000006</v>
      </c>
      <c r="M57" s="197">
        <v>0.94</v>
      </c>
      <c r="N57" s="197">
        <v>0.6</v>
      </c>
      <c r="O57" s="197">
        <v>0</v>
      </c>
      <c r="P57" s="197">
        <v>1.06</v>
      </c>
      <c r="Q57" s="197">
        <v>3.23</v>
      </c>
      <c r="R57" s="197">
        <v>0.43</v>
      </c>
      <c r="S57" s="197">
        <v>4.2300000000000004</v>
      </c>
      <c r="T57" s="197">
        <v>0</v>
      </c>
      <c r="U57" s="197">
        <v>1.79</v>
      </c>
      <c r="V57" s="197">
        <v>0.14000000000000001</v>
      </c>
      <c r="W57" s="197">
        <v>1.28</v>
      </c>
      <c r="X57" s="197">
        <v>1.76</v>
      </c>
      <c r="Y57" s="197">
        <v>0</v>
      </c>
      <c r="Z57" s="197">
        <v>5.2</v>
      </c>
      <c r="AA57" s="197">
        <v>0.79</v>
      </c>
      <c r="AB57" s="197">
        <v>0</v>
      </c>
      <c r="AC57" s="197">
        <v>2.46</v>
      </c>
      <c r="AD57" s="197">
        <v>8.9</v>
      </c>
      <c r="AE57" s="197">
        <v>0</v>
      </c>
      <c r="AF57" s="197">
        <v>0</v>
      </c>
      <c r="AG57" s="197">
        <v>21.09</v>
      </c>
      <c r="AH57" s="197">
        <v>0</v>
      </c>
      <c r="AI57" s="197">
        <v>9.64</v>
      </c>
      <c r="AJ57" s="197">
        <v>0</v>
      </c>
      <c r="AK57" s="197">
        <v>12.13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11.27</v>
      </c>
      <c r="E58" s="197">
        <v>0</v>
      </c>
      <c r="F58" s="197">
        <v>0</v>
      </c>
      <c r="G58" s="197">
        <v>19.489999999999998</v>
      </c>
      <c r="H58" s="197">
        <v>0</v>
      </c>
      <c r="I58" s="197">
        <v>0</v>
      </c>
      <c r="J58" s="197">
        <v>25.56</v>
      </c>
      <c r="K58" s="197">
        <v>0.86</v>
      </c>
      <c r="L58" s="197">
        <v>13.67</v>
      </c>
      <c r="M58" s="197">
        <v>0.94</v>
      </c>
      <c r="N58" s="197">
        <v>0.6</v>
      </c>
      <c r="O58" s="197">
        <v>0</v>
      </c>
      <c r="P58" s="197">
        <v>1.06</v>
      </c>
      <c r="Q58" s="197">
        <v>0.21</v>
      </c>
      <c r="R58" s="197">
        <v>0.44</v>
      </c>
      <c r="S58" s="197">
        <v>0.27</v>
      </c>
      <c r="T58" s="197">
        <v>0</v>
      </c>
      <c r="U58" s="197">
        <v>1.79</v>
      </c>
      <c r="V58" s="197">
        <v>0.14000000000000001</v>
      </c>
      <c r="W58" s="197">
        <v>1.28</v>
      </c>
      <c r="X58" s="197">
        <v>1.76</v>
      </c>
      <c r="Y58" s="197">
        <v>0</v>
      </c>
      <c r="Z58" s="197">
        <v>5.2</v>
      </c>
      <c r="AA58" s="197">
        <v>0.79</v>
      </c>
      <c r="AB58" s="197">
        <v>0</v>
      </c>
      <c r="AC58" s="197">
        <v>2.46</v>
      </c>
      <c r="AD58" s="197">
        <v>8.9</v>
      </c>
      <c r="AE58" s="197">
        <v>0</v>
      </c>
      <c r="AF58" s="197">
        <v>0</v>
      </c>
      <c r="AG58" s="197">
        <v>21.09</v>
      </c>
      <c r="AH58" s="197">
        <v>0</v>
      </c>
      <c r="AI58" s="197">
        <v>9.64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0</v>
      </c>
      <c r="G59" s="197">
        <v>19.489999999999998</v>
      </c>
      <c r="H59" s="197">
        <v>0</v>
      </c>
      <c r="I59" s="197">
        <v>0</v>
      </c>
      <c r="J59" s="197">
        <v>25.56</v>
      </c>
      <c r="K59" s="197">
        <v>0.31</v>
      </c>
      <c r="L59" s="197">
        <v>13.67</v>
      </c>
      <c r="M59" s="197">
        <v>0.94</v>
      </c>
      <c r="N59" s="197">
        <v>0.6</v>
      </c>
      <c r="O59" s="197">
        <v>0</v>
      </c>
      <c r="P59" s="197">
        <v>1.06</v>
      </c>
      <c r="Q59" s="197">
        <v>0.21</v>
      </c>
      <c r="R59" s="197">
        <v>0.44</v>
      </c>
      <c r="S59" s="197">
        <v>0.27</v>
      </c>
      <c r="T59" s="197">
        <v>0</v>
      </c>
      <c r="U59" s="197">
        <v>1.79</v>
      </c>
      <c r="V59" s="197">
        <v>0.14000000000000001</v>
      </c>
      <c r="W59" s="197">
        <v>0.63</v>
      </c>
      <c r="X59" s="197">
        <v>1.76</v>
      </c>
      <c r="Y59" s="197">
        <v>0</v>
      </c>
      <c r="Z59" s="197">
        <v>5.2</v>
      </c>
      <c r="AA59" s="197">
        <v>0.79</v>
      </c>
      <c r="AB59" s="197">
        <v>0</v>
      </c>
      <c r="AC59" s="197">
        <v>2.46</v>
      </c>
      <c r="AD59" s="197">
        <v>8.9</v>
      </c>
      <c r="AE59" s="197">
        <v>0</v>
      </c>
      <c r="AF59" s="197">
        <v>0</v>
      </c>
      <c r="AG59" s="197">
        <v>21.09</v>
      </c>
      <c r="AH59" s="197">
        <v>0</v>
      </c>
      <c r="AI59" s="197">
        <v>9.64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11.27</v>
      </c>
      <c r="E60" s="197">
        <v>0</v>
      </c>
      <c r="F60" s="197">
        <v>0</v>
      </c>
      <c r="G60" s="197">
        <v>19.489999999999998</v>
      </c>
      <c r="H60" s="197">
        <v>0</v>
      </c>
      <c r="I60" s="197">
        <v>0</v>
      </c>
      <c r="J60" s="197">
        <v>25.56</v>
      </c>
      <c r="K60" s="197">
        <v>0.31</v>
      </c>
      <c r="L60" s="197">
        <v>13.67</v>
      </c>
      <c r="M60" s="197">
        <v>0.94</v>
      </c>
      <c r="N60" s="197">
        <v>0.6</v>
      </c>
      <c r="O60" s="197">
        <v>0</v>
      </c>
      <c r="P60" s="197">
        <v>1.06</v>
      </c>
      <c r="Q60" s="197">
        <v>0.21</v>
      </c>
      <c r="R60" s="197">
        <v>0.44</v>
      </c>
      <c r="S60" s="197">
        <v>0.27</v>
      </c>
      <c r="T60" s="197">
        <v>0</v>
      </c>
      <c r="U60" s="197">
        <v>1.79</v>
      </c>
      <c r="V60" s="197">
        <v>0.14000000000000001</v>
      </c>
      <c r="W60" s="197">
        <v>0.63</v>
      </c>
      <c r="X60" s="197">
        <v>1.76</v>
      </c>
      <c r="Y60" s="197">
        <v>0</v>
      </c>
      <c r="Z60" s="197">
        <v>5.2</v>
      </c>
      <c r="AA60" s="197">
        <v>0.79</v>
      </c>
      <c r="AB60" s="197">
        <v>0</v>
      </c>
      <c r="AC60" s="197">
        <v>2.46</v>
      </c>
      <c r="AD60" s="197">
        <v>8.9</v>
      </c>
      <c r="AE60" s="197">
        <v>0</v>
      </c>
      <c r="AF60" s="197">
        <v>0</v>
      </c>
      <c r="AG60" s="197">
        <v>21.09</v>
      </c>
      <c r="AH60" s="197">
        <v>0</v>
      </c>
      <c r="AI60" s="197">
        <v>9.64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11.27</v>
      </c>
      <c r="E61" s="197">
        <v>0</v>
      </c>
      <c r="F61" s="197">
        <v>0</v>
      </c>
      <c r="G61" s="197">
        <v>19.489999999999998</v>
      </c>
      <c r="H61" s="197">
        <v>0</v>
      </c>
      <c r="I61" s="197">
        <v>0</v>
      </c>
      <c r="J61" s="197">
        <v>25.56</v>
      </c>
      <c r="K61" s="197">
        <v>0.31</v>
      </c>
      <c r="L61" s="197">
        <v>13.67</v>
      </c>
      <c r="M61" s="197">
        <v>0.94</v>
      </c>
      <c r="N61" s="197">
        <v>0.6</v>
      </c>
      <c r="O61" s="197">
        <v>0</v>
      </c>
      <c r="P61" s="197">
        <v>1.06</v>
      </c>
      <c r="Q61" s="197">
        <v>0.21</v>
      </c>
      <c r="R61" s="197">
        <v>0.44</v>
      </c>
      <c r="S61" s="197">
        <v>0.27</v>
      </c>
      <c r="T61" s="197">
        <v>0</v>
      </c>
      <c r="U61" s="197">
        <v>1.79</v>
      </c>
      <c r="V61" s="197">
        <v>0.14000000000000001</v>
      </c>
      <c r="W61" s="197">
        <v>0.65</v>
      </c>
      <c r="X61" s="197">
        <v>1.76</v>
      </c>
      <c r="Y61" s="197">
        <v>0</v>
      </c>
      <c r="Z61" s="197">
        <v>5.2</v>
      </c>
      <c r="AA61" s="197">
        <v>0.79</v>
      </c>
      <c r="AB61" s="197">
        <v>0</v>
      </c>
      <c r="AC61" s="197">
        <v>2.46</v>
      </c>
      <c r="AD61" s="197">
        <v>8.9</v>
      </c>
      <c r="AE61" s="197">
        <v>0</v>
      </c>
      <c r="AF61" s="197">
        <v>0</v>
      </c>
      <c r="AG61" s="197">
        <v>21.09</v>
      </c>
      <c r="AH61" s="197">
        <v>0</v>
      </c>
      <c r="AI61" s="197">
        <v>9.64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11.27</v>
      </c>
      <c r="E62" s="197">
        <v>0</v>
      </c>
      <c r="F62" s="197">
        <v>0</v>
      </c>
      <c r="G62" s="197">
        <v>19.489999999999998</v>
      </c>
      <c r="H62" s="197">
        <v>0</v>
      </c>
      <c r="I62" s="197">
        <v>0</v>
      </c>
      <c r="J62" s="197">
        <v>25.56</v>
      </c>
      <c r="K62" s="197">
        <v>0.31</v>
      </c>
      <c r="L62" s="197">
        <v>13.67</v>
      </c>
      <c r="M62" s="197">
        <v>0.94</v>
      </c>
      <c r="N62" s="197">
        <v>0.6</v>
      </c>
      <c r="O62" s="197">
        <v>0</v>
      </c>
      <c r="P62" s="197">
        <v>1.06</v>
      </c>
      <c r="Q62" s="197">
        <v>0.21</v>
      </c>
      <c r="R62" s="197">
        <v>0.44</v>
      </c>
      <c r="S62" s="197">
        <v>0.27</v>
      </c>
      <c r="T62" s="197">
        <v>0</v>
      </c>
      <c r="U62" s="197">
        <v>1.79</v>
      </c>
      <c r="V62" s="197">
        <v>0.14000000000000001</v>
      </c>
      <c r="W62" s="197">
        <v>0.64</v>
      </c>
      <c r="X62" s="197">
        <v>1.76</v>
      </c>
      <c r="Y62" s="197">
        <v>0</v>
      </c>
      <c r="Z62" s="197">
        <v>5.2</v>
      </c>
      <c r="AA62" s="197">
        <v>0.79</v>
      </c>
      <c r="AB62" s="197">
        <v>0</v>
      </c>
      <c r="AC62" s="197">
        <v>2.46</v>
      </c>
      <c r="AD62" s="197">
        <v>8.9</v>
      </c>
      <c r="AE62" s="197">
        <v>0</v>
      </c>
      <c r="AF62" s="197">
        <v>0</v>
      </c>
      <c r="AG62" s="197">
        <v>21.09</v>
      </c>
      <c r="AH62" s="197">
        <v>0</v>
      </c>
      <c r="AI62" s="197">
        <v>9.64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11.27</v>
      </c>
      <c r="E63" s="197">
        <v>0</v>
      </c>
      <c r="F63" s="197">
        <v>0</v>
      </c>
      <c r="G63" s="197">
        <v>19.489999999999998</v>
      </c>
      <c r="H63" s="197">
        <v>0</v>
      </c>
      <c r="I63" s="197">
        <v>0</v>
      </c>
      <c r="J63" s="197">
        <v>25.56</v>
      </c>
      <c r="K63" s="197">
        <v>0.31</v>
      </c>
      <c r="L63" s="197">
        <v>-98.58</v>
      </c>
      <c r="M63" s="197">
        <v>0.94</v>
      </c>
      <c r="N63" s="197">
        <v>0.6</v>
      </c>
      <c r="O63" s="197">
        <v>0</v>
      </c>
      <c r="P63" s="197">
        <v>1.06</v>
      </c>
      <c r="Q63" s="197">
        <v>0.21</v>
      </c>
      <c r="R63" s="197">
        <v>0.43</v>
      </c>
      <c r="S63" s="197">
        <v>0.27</v>
      </c>
      <c r="T63" s="197">
        <v>0</v>
      </c>
      <c r="U63" s="197">
        <v>1.79</v>
      </c>
      <c r="V63" s="197">
        <v>0.14000000000000001</v>
      </c>
      <c r="W63" s="197">
        <v>0.64</v>
      </c>
      <c r="X63" s="197">
        <v>1.76</v>
      </c>
      <c r="Y63" s="197">
        <v>0</v>
      </c>
      <c r="Z63" s="197">
        <v>5.2</v>
      </c>
      <c r="AA63" s="197">
        <v>0.79</v>
      </c>
      <c r="AB63" s="197">
        <v>0</v>
      </c>
      <c r="AC63" s="197">
        <v>2.46</v>
      </c>
      <c r="AD63" s="197">
        <v>8.9</v>
      </c>
      <c r="AE63" s="197">
        <v>0</v>
      </c>
      <c r="AF63" s="197">
        <v>0</v>
      </c>
      <c r="AG63" s="197">
        <v>21.09</v>
      </c>
      <c r="AH63" s="197">
        <v>0</v>
      </c>
      <c r="AI63" s="197">
        <v>9.64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11.27</v>
      </c>
      <c r="E64" s="197">
        <v>0</v>
      </c>
      <c r="F64" s="197">
        <v>0</v>
      </c>
      <c r="G64" s="197">
        <v>19.489999999999998</v>
      </c>
      <c r="H64" s="197">
        <v>0</v>
      </c>
      <c r="I64" s="197">
        <v>0</v>
      </c>
      <c r="J64" s="197">
        <v>25.56</v>
      </c>
      <c r="K64" s="197">
        <v>0.31</v>
      </c>
      <c r="L64" s="197">
        <v>-98.58</v>
      </c>
      <c r="M64" s="197">
        <v>0.94</v>
      </c>
      <c r="N64" s="197">
        <v>0.6</v>
      </c>
      <c r="O64" s="197">
        <v>0</v>
      </c>
      <c r="P64" s="197">
        <v>1.06</v>
      </c>
      <c r="Q64" s="197">
        <v>0.21</v>
      </c>
      <c r="R64" s="197">
        <v>0.43</v>
      </c>
      <c r="S64" s="197">
        <v>0.27</v>
      </c>
      <c r="T64" s="197">
        <v>0</v>
      </c>
      <c r="U64" s="197">
        <v>1.79</v>
      </c>
      <c r="V64" s="197">
        <v>0.14000000000000001</v>
      </c>
      <c r="W64" s="197">
        <v>0.64</v>
      </c>
      <c r="X64" s="197">
        <v>1.76</v>
      </c>
      <c r="Y64" s="197">
        <v>0</v>
      </c>
      <c r="Z64" s="197">
        <v>5.2</v>
      </c>
      <c r="AA64" s="197">
        <v>0.79</v>
      </c>
      <c r="AB64" s="197">
        <v>0</v>
      </c>
      <c r="AC64" s="197">
        <v>2.46</v>
      </c>
      <c r="AD64" s="197">
        <v>8.9</v>
      </c>
      <c r="AE64" s="197">
        <v>0</v>
      </c>
      <c r="AF64" s="197">
        <v>0</v>
      </c>
      <c r="AG64" s="197">
        <v>21.09</v>
      </c>
      <c r="AH64" s="197">
        <v>0</v>
      </c>
      <c r="AI64" s="197">
        <v>9.64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11.27</v>
      </c>
      <c r="E65" s="197">
        <v>0</v>
      </c>
      <c r="F65" s="197">
        <v>0</v>
      </c>
      <c r="G65" s="197">
        <v>19.489999999999998</v>
      </c>
      <c r="H65" s="197">
        <v>0</v>
      </c>
      <c r="I65" s="197">
        <v>0</v>
      </c>
      <c r="J65" s="197">
        <v>25.56</v>
      </c>
      <c r="K65" s="197">
        <v>0.31</v>
      </c>
      <c r="L65" s="197">
        <v>-77.17</v>
      </c>
      <c r="M65" s="197">
        <v>0.94</v>
      </c>
      <c r="N65" s="197">
        <v>0.6</v>
      </c>
      <c r="O65" s="197">
        <v>0</v>
      </c>
      <c r="P65" s="197">
        <v>1.06</v>
      </c>
      <c r="Q65" s="197">
        <v>0.21</v>
      </c>
      <c r="R65" s="197">
        <v>0.43</v>
      </c>
      <c r="S65" s="197">
        <v>0.27</v>
      </c>
      <c r="T65" s="197">
        <v>0</v>
      </c>
      <c r="U65" s="197">
        <v>1.79</v>
      </c>
      <c r="V65" s="197">
        <v>0.14000000000000001</v>
      </c>
      <c r="W65" s="197">
        <v>0.64</v>
      </c>
      <c r="X65" s="197">
        <v>1.76</v>
      </c>
      <c r="Y65" s="197">
        <v>0</v>
      </c>
      <c r="Z65" s="197">
        <v>5.2</v>
      </c>
      <c r="AA65" s="197">
        <v>0.79</v>
      </c>
      <c r="AB65" s="197">
        <v>0</v>
      </c>
      <c r="AC65" s="197">
        <v>2.46</v>
      </c>
      <c r="AD65" s="197">
        <v>8.9</v>
      </c>
      <c r="AE65" s="197">
        <v>0</v>
      </c>
      <c r="AF65" s="197">
        <v>0</v>
      </c>
      <c r="AG65" s="197">
        <v>21.09</v>
      </c>
      <c r="AH65" s="197">
        <v>0</v>
      </c>
      <c r="AI65" s="197">
        <v>9.64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11.27</v>
      </c>
      <c r="E66" s="197">
        <v>0</v>
      </c>
      <c r="F66" s="197">
        <v>0</v>
      </c>
      <c r="G66" s="197">
        <v>19.489999999999998</v>
      </c>
      <c r="H66" s="197">
        <v>0</v>
      </c>
      <c r="I66" s="197">
        <v>0</v>
      </c>
      <c r="J66" s="197">
        <v>25.56</v>
      </c>
      <c r="K66" s="197">
        <v>0.31</v>
      </c>
      <c r="L66" s="197">
        <v>-22.97</v>
      </c>
      <c r="M66" s="197">
        <v>0.94</v>
      </c>
      <c r="N66" s="197">
        <v>0.6</v>
      </c>
      <c r="O66" s="197">
        <v>0</v>
      </c>
      <c r="P66" s="197">
        <v>1.06</v>
      </c>
      <c r="Q66" s="197">
        <v>0.21</v>
      </c>
      <c r="R66" s="197">
        <v>0.43</v>
      </c>
      <c r="S66" s="197">
        <v>0.27</v>
      </c>
      <c r="T66" s="197">
        <v>0</v>
      </c>
      <c r="U66" s="197">
        <v>1.79</v>
      </c>
      <c r="V66" s="197">
        <v>0.14000000000000001</v>
      </c>
      <c r="W66" s="197">
        <v>0.64</v>
      </c>
      <c r="X66" s="197">
        <v>1.76</v>
      </c>
      <c r="Y66" s="197">
        <v>0</v>
      </c>
      <c r="Z66" s="197">
        <v>5.2</v>
      </c>
      <c r="AA66" s="197">
        <v>0.79</v>
      </c>
      <c r="AB66" s="197">
        <v>0</v>
      </c>
      <c r="AC66" s="197">
        <v>2.46</v>
      </c>
      <c r="AD66" s="197">
        <v>8.9</v>
      </c>
      <c r="AE66" s="197">
        <v>0</v>
      </c>
      <c r="AF66" s="197">
        <v>0</v>
      </c>
      <c r="AG66" s="197">
        <v>21.09</v>
      </c>
      <c r="AH66" s="197">
        <v>0</v>
      </c>
      <c r="AI66" s="197">
        <v>9.64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11.27</v>
      </c>
      <c r="E67" s="197">
        <v>0</v>
      </c>
      <c r="F67" s="197">
        <v>0</v>
      </c>
      <c r="G67" s="197">
        <v>19.489999999999998</v>
      </c>
      <c r="H67" s="197">
        <v>0</v>
      </c>
      <c r="I67" s="197">
        <v>0</v>
      </c>
      <c r="J67" s="197">
        <v>25.56</v>
      </c>
      <c r="K67" s="197">
        <v>0.31</v>
      </c>
      <c r="L67" s="197">
        <v>-119.91</v>
      </c>
      <c r="M67" s="197">
        <v>0.94</v>
      </c>
      <c r="N67" s="197">
        <v>0.6</v>
      </c>
      <c r="O67" s="197">
        <v>0</v>
      </c>
      <c r="P67" s="197">
        <v>1.06</v>
      </c>
      <c r="Q67" s="197">
        <v>0.21</v>
      </c>
      <c r="R67" s="197">
        <v>0.43</v>
      </c>
      <c r="S67" s="197">
        <v>0.27</v>
      </c>
      <c r="T67" s="197">
        <v>0</v>
      </c>
      <c r="U67" s="197">
        <v>1.79</v>
      </c>
      <c r="V67" s="197">
        <v>0.14000000000000001</v>
      </c>
      <c r="W67" s="197">
        <v>0.64</v>
      </c>
      <c r="X67" s="197">
        <v>1.76</v>
      </c>
      <c r="Y67" s="197">
        <v>0</v>
      </c>
      <c r="Z67" s="197">
        <v>5.2</v>
      </c>
      <c r="AA67" s="197">
        <v>0.79</v>
      </c>
      <c r="AB67" s="197">
        <v>0</v>
      </c>
      <c r="AC67" s="197">
        <v>2.46</v>
      </c>
      <c r="AD67" s="197">
        <v>8.9</v>
      </c>
      <c r="AE67" s="197">
        <v>0</v>
      </c>
      <c r="AF67" s="197">
        <v>0</v>
      </c>
      <c r="AG67" s="197">
        <v>21.09</v>
      </c>
      <c r="AH67" s="197">
        <v>0</v>
      </c>
      <c r="AI67" s="197">
        <v>9.64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11.27</v>
      </c>
      <c r="E68" s="197">
        <v>0</v>
      </c>
      <c r="F68" s="197">
        <v>0</v>
      </c>
      <c r="G68" s="197">
        <v>19.489999999999998</v>
      </c>
      <c r="H68" s="197">
        <v>0</v>
      </c>
      <c r="I68" s="197">
        <v>0</v>
      </c>
      <c r="J68" s="197">
        <v>25.56</v>
      </c>
      <c r="K68" s="197">
        <v>0.31</v>
      </c>
      <c r="L68" s="197">
        <v>-119.91</v>
      </c>
      <c r="M68" s="197">
        <v>0.94</v>
      </c>
      <c r="N68" s="197">
        <v>0.6</v>
      </c>
      <c r="O68" s="197">
        <v>0</v>
      </c>
      <c r="P68" s="197">
        <v>1.06</v>
      </c>
      <c r="Q68" s="197">
        <v>0.21</v>
      </c>
      <c r="R68" s="197">
        <v>0.43</v>
      </c>
      <c r="S68" s="197">
        <v>0.27</v>
      </c>
      <c r="T68" s="197">
        <v>0</v>
      </c>
      <c r="U68" s="197">
        <v>1.79</v>
      </c>
      <c r="V68" s="197">
        <v>0.14000000000000001</v>
      </c>
      <c r="W68" s="197">
        <v>0.64</v>
      </c>
      <c r="X68" s="197">
        <v>1.76</v>
      </c>
      <c r="Y68" s="197">
        <v>0</v>
      </c>
      <c r="Z68" s="197">
        <v>5.2</v>
      </c>
      <c r="AA68" s="197">
        <v>0.79</v>
      </c>
      <c r="AB68" s="197">
        <v>0</v>
      </c>
      <c r="AC68" s="197">
        <v>2.46</v>
      </c>
      <c r="AD68" s="197">
        <v>8.9</v>
      </c>
      <c r="AE68" s="197">
        <v>0</v>
      </c>
      <c r="AF68" s="197">
        <v>0</v>
      </c>
      <c r="AG68" s="197">
        <v>21.09</v>
      </c>
      <c r="AH68" s="197">
        <v>0</v>
      </c>
      <c r="AI68" s="197">
        <v>9.64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11.27</v>
      </c>
      <c r="E69" s="197">
        <v>0</v>
      </c>
      <c r="F69" s="197">
        <v>0</v>
      </c>
      <c r="G69" s="197">
        <v>19.489999999999998</v>
      </c>
      <c r="H69" s="197">
        <v>0</v>
      </c>
      <c r="I69" s="197">
        <v>0</v>
      </c>
      <c r="J69" s="197">
        <v>25.56</v>
      </c>
      <c r="K69" s="197">
        <v>0.31</v>
      </c>
      <c r="L69" s="197">
        <v>-119.91</v>
      </c>
      <c r="M69" s="197">
        <v>0.94</v>
      </c>
      <c r="N69" s="197">
        <v>0.6</v>
      </c>
      <c r="O69" s="197">
        <v>0</v>
      </c>
      <c r="P69" s="197">
        <v>1.06</v>
      </c>
      <c r="Q69" s="197">
        <v>0.21</v>
      </c>
      <c r="R69" s="197">
        <v>0.43</v>
      </c>
      <c r="S69" s="197">
        <v>0.27</v>
      </c>
      <c r="T69" s="197">
        <v>0</v>
      </c>
      <c r="U69" s="197">
        <v>1.79</v>
      </c>
      <c r="V69" s="197">
        <v>0.14000000000000001</v>
      </c>
      <c r="W69" s="197">
        <v>0.64</v>
      </c>
      <c r="X69" s="197">
        <v>1.76</v>
      </c>
      <c r="Y69" s="197">
        <v>0</v>
      </c>
      <c r="Z69" s="197">
        <v>5.2</v>
      </c>
      <c r="AA69" s="197">
        <v>0.79</v>
      </c>
      <c r="AB69" s="197">
        <v>0</v>
      </c>
      <c r="AC69" s="197">
        <v>2.46</v>
      </c>
      <c r="AD69" s="197">
        <v>8.9</v>
      </c>
      <c r="AE69" s="197">
        <v>0</v>
      </c>
      <c r="AF69" s="197">
        <v>0</v>
      </c>
      <c r="AG69" s="197">
        <v>21.09</v>
      </c>
      <c r="AH69" s="197">
        <v>0</v>
      </c>
      <c r="AI69" s="197">
        <v>9.64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0</v>
      </c>
      <c r="G70" s="197">
        <v>19.489999999999998</v>
      </c>
      <c r="H70" s="197">
        <v>0</v>
      </c>
      <c r="I70" s="197">
        <v>0</v>
      </c>
      <c r="J70" s="197">
        <v>25.56</v>
      </c>
      <c r="K70" s="197">
        <v>0.31</v>
      </c>
      <c r="L70" s="197">
        <v>-119.91</v>
      </c>
      <c r="M70" s="197">
        <v>0.94</v>
      </c>
      <c r="N70" s="197">
        <v>0.6</v>
      </c>
      <c r="O70" s="197">
        <v>0</v>
      </c>
      <c r="P70" s="197">
        <v>1.06</v>
      </c>
      <c r="Q70" s="197">
        <v>0.21</v>
      </c>
      <c r="R70" s="197">
        <v>0.43</v>
      </c>
      <c r="S70" s="197">
        <v>0.27</v>
      </c>
      <c r="T70" s="197">
        <v>0</v>
      </c>
      <c r="U70" s="197">
        <v>1.79</v>
      </c>
      <c r="V70" s="197">
        <v>0.14000000000000001</v>
      </c>
      <c r="W70" s="197">
        <v>0.64</v>
      </c>
      <c r="X70" s="197">
        <v>1.76</v>
      </c>
      <c r="Y70" s="197">
        <v>0</v>
      </c>
      <c r="Z70" s="197">
        <v>5.2</v>
      </c>
      <c r="AA70" s="197">
        <v>0.79</v>
      </c>
      <c r="AB70" s="197">
        <v>0</v>
      </c>
      <c r="AC70" s="197">
        <v>2.46</v>
      </c>
      <c r="AD70" s="197">
        <v>8.9</v>
      </c>
      <c r="AE70" s="197">
        <v>0</v>
      </c>
      <c r="AF70" s="197">
        <v>0</v>
      </c>
      <c r="AG70" s="197">
        <v>21.09</v>
      </c>
      <c r="AH70" s="197">
        <v>0</v>
      </c>
      <c r="AI70" s="197">
        <v>9.64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0</v>
      </c>
      <c r="G71" s="197">
        <v>19.489999999999998</v>
      </c>
      <c r="H71" s="197">
        <v>0</v>
      </c>
      <c r="I71" s="197">
        <v>0</v>
      </c>
      <c r="J71" s="197">
        <v>25.56</v>
      </c>
      <c r="K71" s="197">
        <v>0.31</v>
      </c>
      <c r="L71" s="197">
        <v>-96.33</v>
      </c>
      <c r="M71" s="197">
        <v>0.94</v>
      </c>
      <c r="N71" s="197">
        <v>0.6</v>
      </c>
      <c r="O71" s="197">
        <v>0</v>
      </c>
      <c r="P71" s="197">
        <v>1.06</v>
      </c>
      <c r="Q71" s="197">
        <v>0.21</v>
      </c>
      <c r="R71" s="197">
        <v>0.43</v>
      </c>
      <c r="S71" s="197">
        <v>0.27</v>
      </c>
      <c r="T71" s="197">
        <v>0</v>
      </c>
      <c r="U71" s="197">
        <v>1.79</v>
      </c>
      <c r="V71" s="197">
        <v>0.14000000000000001</v>
      </c>
      <c r="W71" s="197">
        <v>0.64</v>
      </c>
      <c r="X71" s="197">
        <v>1.76</v>
      </c>
      <c r="Y71" s="197">
        <v>0</v>
      </c>
      <c r="Z71" s="197">
        <v>5.2</v>
      </c>
      <c r="AA71" s="197">
        <v>0.79</v>
      </c>
      <c r="AB71" s="197">
        <v>0</v>
      </c>
      <c r="AC71" s="197">
        <v>2.46</v>
      </c>
      <c r="AD71" s="197">
        <v>8.9</v>
      </c>
      <c r="AE71" s="197">
        <v>0</v>
      </c>
      <c r="AF71" s="197">
        <v>0</v>
      </c>
      <c r="AG71" s="197">
        <v>21.09</v>
      </c>
      <c r="AH71" s="197">
        <v>0</v>
      </c>
      <c r="AI71" s="197">
        <v>9.64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0</v>
      </c>
      <c r="G72" s="197">
        <v>19.489999999999998</v>
      </c>
      <c r="H72" s="197">
        <v>0</v>
      </c>
      <c r="I72" s="197">
        <v>0</v>
      </c>
      <c r="J72" s="197">
        <v>25.56</v>
      </c>
      <c r="K72" s="197">
        <v>0.31</v>
      </c>
      <c r="L72" s="197">
        <v>-110.53</v>
      </c>
      <c r="M72" s="197">
        <v>0.94</v>
      </c>
      <c r="N72" s="197">
        <v>0.6</v>
      </c>
      <c r="O72" s="197">
        <v>0</v>
      </c>
      <c r="P72" s="197">
        <v>1.06</v>
      </c>
      <c r="Q72" s="197">
        <v>0.21</v>
      </c>
      <c r="R72" s="197">
        <v>0.43</v>
      </c>
      <c r="S72" s="197">
        <v>0.27</v>
      </c>
      <c r="T72" s="197">
        <v>0</v>
      </c>
      <c r="U72" s="197">
        <v>1.79</v>
      </c>
      <c r="V72" s="197">
        <v>0.14000000000000001</v>
      </c>
      <c r="W72" s="197">
        <v>0.64</v>
      </c>
      <c r="X72" s="197">
        <v>1.76</v>
      </c>
      <c r="Y72" s="197">
        <v>0</v>
      </c>
      <c r="Z72" s="197">
        <v>5.2</v>
      </c>
      <c r="AA72" s="197">
        <v>0.79</v>
      </c>
      <c r="AB72" s="197">
        <v>0</v>
      </c>
      <c r="AC72" s="197">
        <v>2.46</v>
      </c>
      <c r="AD72" s="197">
        <v>8.9</v>
      </c>
      <c r="AE72" s="197">
        <v>0</v>
      </c>
      <c r="AF72" s="197">
        <v>0</v>
      </c>
      <c r="AG72" s="197">
        <v>21.09</v>
      </c>
      <c r="AH72" s="197">
        <v>0</v>
      </c>
      <c r="AI72" s="197">
        <v>9.64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0</v>
      </c>
      <c r="G73" s="197">
        <v>19.489999999999998</v>
      </c>
      <c r="H73" s="197">
        <v>0</v>
      </c>
      <c r="I73" s="197">
        <v>0</v>
      </c>
      <c r="J73" s="197">
        <v>25.56</v>
      </c>
      <c r="K73" s="197">
        <v>0.31</v>
      </c>
      <c r="L73" s="197">
        <v>-110.53</v>
      </c>
      <c r="M73" s="197">
        <v>0.94</v>
      </c>
      <c r="N73" s="197">
        <v>0.6</v>
      </c>
      <c r="O73" s="197">
        <v>0</v>
      </c>
      <c r="P73" s="197">
        <v>1.06</v>
      </c>
      <c r="Q73" s="197">
        <v>0.21</v>
      </c>
      <c r="R73" s="197">
        <v>0.43</v>
      </c>
      <c r="S73" s="197">
        <v>0.27</v>
      </c>
      <c r="T73" s="197">
        <v>0</v>
      </c>
      <c r="U73" s="197">
        <v>1.79</v>
      </c>
      <c r="V73" s="197">
        <v>0.14000000000000001</v>
      </c>
      <c r="W73" s="197">
        <v>0.64</v>
      </c>
      <c r="X73" s="197">
        <v>1.76</v>
      </c>
      <c r="Y73" s="197">
        <v>0</v>
      </c>
      <c r="Z73" s="197">
        <v>5.2</v>
      </c>
      <c r="AA73" s="197">
        <v>0.79</v>
      </c>
      <c r="AB73" s="197">
        <v>0</v>
      </c>
      <c r="AC73" s="197">
        <v>2.46</v>
      </c>
      <c r="AD73" s="197">
        <v>8.9</v>
      </c>
      <c r="AE73" s="197">
        <v>0</v>
      </c>
      <c r="AF73" s="197">
        <v>0</v>
      </c>
      <c r="AG73" s="197">
        <v>21.09</v>
      </c>
      <c r="AH73" s="197">
        <v>0</v>
      </c>
      <c r="AI73" s="197">
        <v>9.64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0</v>
      </c>
      <c r="G74" s="197">
        <v>19.489999999999998</v>
      </c>
      <c r="H74" s="197">
        <v>0</v>
      </c>
      <c r="I74" s="197">
        <v>0</v>
      </c>
      <c r="J74" s="197">
        <v>25.56</v>
      </c>
      <c r="K74" s="197">
        <v>0.31</v>
      </c>
      <c r="L74" s="197">
        <v>-110.53</v>
      </c>
      <c r="M74" s="197">
        <v>0.94</v>
      </c>
      <c r="N74" s="197">
        <v>0.6</v>
      </c>
      <c r="O74" s="197">
        <v>0</v>
      </c>
      <c r="P74" s="197">
        <v>1.06</v>
      </c>
      <c r="Q74" s="197">
        <v>0.21</v>
      </c>
      <c r="R74" s="197">
        <v>0.43</v>
      </c>
      <c r="S74" s="197">
        <v>0.27</v>
      </c>
      <c r="T74" s="197">
        <v>0</v>
      </c>
      <c r="U74" s="197">
        <v>1.79</v>
      </c>
      <c r="V74" s="197">
        <v>0.14000000000000001</v>
      </c>
      <c r="W74" s="197">
        <v>0.64</v>
      </c>
      <c r="X74" s="197">
        <v>1.76</v>
      </c>
      <c r="Y74" s="197">
        <v>0</v>
      </c>
      <c r="Z74" s="197">
        <v>5.2</v>
      </c>
      <c r="AA74" s="197">
        <v>0.79</v>
      </c>
      <c r="AB74" s="197">
        <v>0</v>
      </c>
      <c r="AC74" s="197">
        <v>2.46</v>
      </c>
      <c r="AD74" s="197">
        <v>8.9</v>
      </c>
      <c r="AE74" s="197">
        <v>0</v>
      </c>
      <c r="AF74" s="197">
        <v>0</v>
      </c>
      <c r="AG74" s="197">
        <v>21.09</v>
      </c>
      <c r="AH74" s="197">
        <v>0</v>
      </c>
      <c r="AI74" s="197">
        <v>9.64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11.27</v>
      </c>
      <c r="E75" s="197">
        <v>0</v>
      </c>
      <c r="F75" s="197">
        <v>0</v>
      </c>
      <c r="G75" s="197">
        <v>19.489999999999998</v>
      </c>
      <c r="H75" s="197">
        <v>0</v>
      </c>
      <c r="I75" s="197">
        <v>0</v>
      </c>
      <c r="J75" s="197">
        <v>25.56</v>
      </c>
      <c r="K75" s="197">
        <v>0.31</v>
      </c>
      <c r="L75" s="197">
        <v>-96.33</v>
      </c>
      <c r="M75" s="197">
        <v>0.94</v>
      </c>
      <c r="N75" s="197">
        <v>0.6</v>
      </c>
      <c r="O75" s="197">
        <v>0</v>
      </c>
      <c r="P75" s="197">
        <v>1.06</v>
      </c>
      <c r="Q75" s="197">
        <v>0.21</v>
      </c>
      <c r="R75" s="197">
        <v>0.43</v>
      </c>
      <c r="S75" s="197">
        <v>0.27</v>
      </c>
      <c r="T75" s="197">
        <v>0</v>
      </c>
      <c r="U75" s="197">
        <v>1.77</v>
      </c>
      <c r="V75" s="197">
        <v>0.14000000000000001</v>
      </c>
      <c r="W75" s="197">
        <v>0.64</v>
      </c>
      <c r="X75" s="197">
        <v>1.76</v>
      </c>
      <c r="Y75" s="197">
        <v>0</v>
      </c>
      <c r="Z75" s="197">
        <v>5.2</v>
      </c>
      <c r="AA75" s="197">
        <v>0.79</v>
      </c>
      <c r="AB75" s="197">
        <v>0</v>
      </c>
      <c r="AC75" s="197">
        <v>2.46</v>
      </c>
      <c r="AD75" s="197">
        <v>8.9</v>
      </c>
      <c r="AE75" s="197">
        <v>0</v>
      </c>
      <c r="AF75" s="197">
        <v>0</v>
      </c>
      <c r="AG75" s="197">
        <v>21.09</v>
      </c>
      <c r="AH75" s="197">
        <v>0</v>
      </c>
      <c r="AI75" s="197">
        <v>9.64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11.27</v>
      </c>
      <c r="E76" s="197">
        <v>0</v>
      </c>
      <c r="F76" s="197">
        <v>0</v>
      </c>
      <c r="G76" s="197">
        <v>19.489999999999998</v>
      </c>
      <c r="H76" s="197">
        <v>0</v>
      </c>
      <c r="I76" s="197">
        <v>0</v>
      </c>
      <c r="J76" s="197">
        <v>25.56</v>
      </c>
      <c r="K76" s="197">
        <v>0.31</v>
      </c>
      <c r="L76" s="197">
        <v>13.67</v>
      </c>
      <c r="M76" s="197">
        <v>0.94</v>
      </c>
      <c r="N76" s="197">
        <v>0.6</v>
      </c>
      <c r="O76" s="197">
        <v>0</v>
      </c>
      <c r="P76" s="197">
        <v>1.06</v>
      </c>
      <c r="Q76" s="197">
        <v>0.21</v>
      </c>
      <c r="R76" s="197">
        <v>0.44</v>
      </c>
      <c r="S76" s="197">
        <v>0.27</v>
      </c>
      <c r="T76" s="197">
        <v>0</v>
      </c>
      <c r="U76" s="197">
        <v>1.77</v>
      </c>
      <c r="V76" s="197">
        <v>0.14000000000000001</v>
      </c>
      <c r="W76" s="197">
        <v>0.64</v>
      </c>
      <c r="X76" s="197">
        <v>1.76</v>
      </c>
      <c r="Y76" s="197">
        <v>0</v>
      </c>
      <c r="Z76" s="197">
        <v>5.2</v>
      </c>
      <c r="AA76" s="197">
        <v>0.79</v>
      </c>
      <c r="AB76" s="197">
        <v>0</v>
      </c>
      <c r="AC76" s="197">
        <v>2.46</v>
      </c>
      <c r="AD76" s="197">
        <v>8.9</v>
      </c>
      <c r="AE76" s="197">
        <v>0</v>
      </c>
      <c r="AF76" s="197">
        <v>0</v>
      </c>
      <c r="AG76" s="197">
        <v>21.09</v>
      </c>
      <c r="AH76" s="197">
        <v>0</v>
      </c>
      <c r="AI76" s="197">
        <v>9.64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11.27</v>
      </c>
      <c r="E77" s="197">
        <v>0</v>
      </c>
      <c r="F77" s="197">
        <v>0</v>
      </c>
      <c r="G77" s="197">
        <v>19.489999999999998</v>
      </c>
      <c r="H77" s="197">
        <v>0</v>
      </c>
      <c r="I77" s="197">
        <v>0</v>
      </c>
      <c r="J77" s="197">
        <v>25.56</v>
      </c>
      <c r="K77" s="197">
        <v>0.31</v>
      </c>
      <c r="L77" s="197">
        <v>13.67</v>
      </c>
      <c r="M77" s="197">
        <v>0.94</v>
      </c>
      <c r="N77" s="197">
        <v>0.6</v>
      </c>
      <c r="O77" s="197">
        <v>0</v>
      </c>
      <c r="P77" s="197">
        <v>1.06</v>
      </c>
      <c r="Q77" s="197">
        <v>0.21</v>
      </c>
      <c r="R77" s="197">
        <v>0.44</v>
      </c>
      <c r="S77" s="197">
        <v>0.27</v>
      </c>
      <c r="T77" s="197">
        <v>0</v>
      </c>
      <c r="U77" s="197">
        <v>1.77</v>
      </c>
      <c r="V77" s="197">
        <v>0.14000000000000001</v>
      </c>
      <c r="W77" s="197">
        <v>0.45</v>
      </c>
      <c r="X77" s="197">
        <v>1.76</v>
      </c>
      <c r="Y77" s="197">
        <v>0</v>
      </c>
      <c r="Z77" s="197">
        <v>5.2</v>
      </c>
      <c r="AA77" s="197">
        <v>0.79</v>
      </c>
      <c r="AB77" s="197">
        <v>0</v>
      </c>
      <c r="AC77" s="197">
        <v>2.46</v>
      </c>
      <c r="AD77" s="197">
        <v>8.9</v>
      </c>
      <c r="AE77" s="197">
        <v>0</v>
      </c>
      <c r="AF77" s="197">
        <v>0</v>
      </c>
      <c r="AG77" s="197">
        <v>21.09</v>
      </c>
      <c r="AH77" s="197">
        <v>0</v>
      </c>
      <c r="AI77" s="197">
        <v>9.64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11.27</v>
      </c>
      <c r="E78" s="197">
        <v>0</v>
      </c>
      <c r="F78" s="197">
        <v>0</v>
      </c>
      <c r="G78" s="197">
        <v>19.489999999999998</v>
      </c>
      <c r="H78" s="197">
        <v>0</v>
      </c>
      <c r="I78" s="197">
        <v>0</v>
      </c>
      <c r="J78" s="197">
        <v>25.56</v>
      </c>
      <c r="K78" s="197">
        <v>0.31</v>
      </c>
      <c r="L78" s="197">
        <v>13.67</v>
      </c>
      <c r="M78" s="197">
        <v>0.94</v>
      </c>
      <c r="N78" s="197">
        <v>0.6</v>
      </c>
      <c r="O78" s="197">
        <v>0</v>
      </c>
      <c r="P78" s="197">
        <v>1.06</v>
      </c>
      <c r="Q78" s="197">
        <v>0.21</v>
      </c>
      <c r="R78" s="197">
        <v>0.44</v>
      </c>
      <c r="S78" s="197">
        <v>0.27</v>
      </c>
      <c r="T78" s="197">
        <v>0</v>
      </c>
      <c r="U78" s="197">
        <v>1.77</v>
      </c>
      <c r="V78" s="197">
        <v>0.14000000000000001</v>
      </c>
      <c r="W78" s="197">
        <v>0.45</v>
      </c>
      <c r="X78" s="197">
        <v>1.76</v>
      </c>
      <c r="Y78" s="197">
        <v>0</v>
      </c>
      <c r="Z78" s="197">
        <v>5.2</v>
      </c>
      <c r="AA78" s="197">
        <v>0.79</v>
      </c>
      <c r="AB78" s="197">
        <v>0</v>
      </c>
      <c r="AC78" s="197">
        <v>2.46</v>
      </c>
      <c r="AD78" s="197">
        <v>8.9</v>
      </c>
      <c r="AE78" s="197">
        <v>0</v>
      </c>
      <c r="AF78" s="197">
        <v>0</v>
      </c>
      <c r="AG78" s="197">
        <v>21.09</v>
      </c>
      <c r="AH78" s="197">
        <v>0</v>
      </c>
      <c r="AI78" s="197">
        <v>9.64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11.27</v>
      </c>
      <c r="E79" s="197">
        <v>0</v>
      </c>
      <c r="F79" s="197">
        <v>0</v>
      </c>
      <c r="G79" s="197">
        <v>19.489999999999998</v>
      </c>
      <c r="H79" s="197">
        <v>0</v>
      </c>
      <c r="I79" s="197">
        <v>0</v>
      </c>
      <c r="J79" s="197">
        <v>25.56</v>
      </c>
      <c r="K79" s="197">
        <v>0.31</v>
      </c>
      <c r="L79" s="197">
        <v>13.67</v>
      </c>
      <c r="M79" s="197">
        <v>0.94</v>
      </c>
      <c r="N79" s="197">
        <v>0.6</v>
      </c>
      <c r="O79" s="197">
        <v>0</v>
      </c>
      <c r="P79" s="197">
        <v>1.06</v>
      </c>
      <c r="Q79" s="197">
        <v>0.21</v>
      </c>
      <c r="R79" s="197">
        <v>0.44</v>
      </c>
      <c r="S79" s="197">
        <v>0.27</v>
      </c>
      <c r="T79" s="197">
        <v>0</v>
      </c>
      <c r="U79" s="197">
        <v>1.77</v>
      </c>
      <c r="V79" s="197">
        <v>0.13</v>
      </c>
      <c r="W79" s="197">
        <v>0.44</v>
      </c>
      <c r="X79" s="197">
        <v>1.76</v>
      </c>
      <c r="Y79" s="197">
        <v>0</v>
      </c>
      <c r="Z79" s="197">
        <v>5.2</v>
      </c>
      <c r="AA79" s="197">
        <v>0.79</v>
      </c>
      <c r="AB79" s="197">
        <v>0</v>
      </c>
      <c r="AC79" s="197">
        <v>2.46</v>
      </c>
      <c r="AD79" s="197">
        <v>8.9</v>
      </c>
      <c r="AE79" s="197">
        <v>0</v>
      </c>
      <c r="AF79" s="197">
        <v>0</v>
      </c>
      <c r="AG79" s="197">
        <v>21.09</v>
      </c>
      <c r="AH79" s="197">
        <v>0</v>
      </c>
      <c r="AI79" s="197">
        <v>9.64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11.27</v>
      </c>
      <c r="E80" s="197">
        <v>0</v>
      </c>
      <c r="F80" s="197">
        <v>0</v>
      </c>
      <c r="G80" s="197">
        <v>19.489999999999998</v>
      </c>
      <c r="H80" s="197">
        <v>0</v>
      </c>
      <c r="I80" s="197">
        <v>0</v>
      </c>
      <c r="J80" s="197">
        <v>25.56</v>
      </c>
      <c r="K80" s="197">
        <v>0.31</v>
      </c>
      <c r="L80" s="197">
        <v>13.67</v>
      </c>
      <c r="M80" s="197">
        <v>0.94</v>
      </c>
      <c r="N80" s="197">
        <v>0.6</v>
      </c>
      <c r="O80" s="197">
        <v>0</v>
      </c>
      <c r="P80" s="197">
        <v>1.06</v>
      </c>
      <c r="Q80" s="197">
        <v>0.21</v>
      </c>
      <c r="R80" s="197">
        <v>0.44</v>
      </c>
      <c r="S80" s="197">
        <v>0.27</v>
      </c>
      <c r="T80" s="197">
        <v>0</v>
      </c>
      <c r="U80" s="197">
        <v>1.77</v>
      </c>
      <c r="V80" s="197">
        <v>0.13</v>
      </c>
      <c r="W80" s="197">
        <v>0.44</v>
      </c>
      <c r="X80" s="197">
        <v>1.76</v>
      </c>
      <c r="Y80" s="197">
        <v>0</v>
      </c>
      <c r="Z80" s="197">
        <v>5.2</v>
      </c>
      <c r="AA80" s="197">
        <v>0.79</v>
      </c>
      <c r="AB80" s="197">
        <v>0</v>
      </c>
      <c r="AC80" s="197">
        <v>2.46</v>
      </c>
      <c r="AD80" s="197">
        <v>8.9</v>
      </c>
      <c r="AE80" s="197">
        <v>0</v>
      </c>
      <c r="AF80" s="197">
        <v>0</v>
      </c>
      <c r="AG80" s="197">
        <v>21.09</v>
      </c>
      <c r="AH80" s="197">
        <v>0</v>
      </c>
      <c r="AI80" s="197">
        <v>9.64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11.27</v>
      </c>
      <c r="E81" s="197">
        <v>0</v>
      </c>
      <c r="F81" s="197">
        <v>0</v>
      </c>
      <c r="G81" s="197">
        <v>19.489999999999998</v>
      </c>
      <c r="H81" s="197">
        <v>0</v>
      </c>
      <c r="I81" s="197">
        <v>0</v>
      </c>
      <c r="J81" s="197">
        <v>25.56</v>
      </c>
      <c r="K81" s="197">
        <v>0.31</v>
      </c>
      <c r="L81" s="197">
        <v>13.67</v>
      </c>
      <c r="M81" s="197">
        <v>0.94</v>
      </c>
      <c r="N81" s="197">
        <v>0.6</v>
      </c>
      <c r="O81" s="197">
        <v>0</v>
      </c>
      <c r="P81" s="197">
        <v>1.06</v>
      </c>
      <c r="Q81" s="197">
        <v>0.21</v>
      </c>
      <c r="R81" s="197">
        <v>0.44</v>
      </c>
      <c r="S81" s="197">
        <v>0.27</v>
      </c>
      <c r="T81" s="197">
        <v>0</v>
      </c>
      <c r="U81" s="197">
        <v>1.77</v>
      </c>
      <c r="V81" s="197">
        <v>0.13</v>
      </c>
      <c r="W81" s="197">
        <v>0.44</v>
      </c>
      <c r="X81" s="197">
        <v>1.76</v>
      </c>
      <c r="Y81" s="197">
        <v>0</v>
      </c>
      <c r="Z81" s="197">
        <v>5.2</v>
      </c>
      <c r="AA81" s="197">
        <v>0.79</v>
      </c>
      <c r="AB81" s="197">
        <v>0</v>
      </c>
      <c r="AC81" s="197">
        <v>2.46</v>
      </c>
      <c r="AD81" s="197">
        <v>8.9</v>
      </c>
      <c r="AE81" s="197">
        <v>0</v>
      </c>
      <c r="AF81" s="197">
        <v>0</v>
      </c>
      <c r="AG81" s="197">
        <v>21.09</v>
      </c>
      <c r="AH81" s="197">
        <v>0</v>
      </c>
      <c r="AI81" s="197">
        <v>9.64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11.27</v>
      </c>
      <c r="E82" s="197">
        <v>0</v>
      </c>
      <c r="F82" s="197">
        <v>0</v>
      </c>
      <c r="G82" s="197">
        <v>19.489999999999998</v>
      </c>
      <c r="H82" s="197">
        <v>0</v>
      </c>
      <c r="I82" s="197">
        <v>0</v>
      </c>
      <c r="J82" s="197">
        <v>25.56</v>
      </c>
      <c r="K82" s="197">
        <v>0.31</v>
      </c>
      <c r="L82" s="197">
        <v>13.67</v>
      </c>
      <c r="M82" s="197">
        <v>0.94</v>
      </c>
      <c r="N82" s="197">
        <v>0.6</v>
      </c>
      <c r="O82" s="197">
        <v>0</v>
      </c>
      <c r="P82" s="197">
        <v>1.06</v>
      </c>
      <c r="Q82" s="197">
        <v>0.21</v>
      </c>
      <c r="R82" s="197">
        <v>0.44</v>
      </c>
      <c r="S82" s="197">
        <v>0.27</v>
      </c>
      <c r="T82" s="197">
        <v>0</v>
      </c>
      <c r="U82" s="197">
        <v>1.77</v>
      </c>
      <c r="V82" s="197">
        <v>0.13</v>
      </c>
      <c r="W82" s="197">
        <v>0.44</v>
      </c>
      <c r="X82" s="197">
        <v>1.76</v>
      </c>
      <c r="Y82" s="197">
        <v>0</v>
      </c>
      <c r="Z82" s="197">
        <v>5.2</v>
      </c>
      <c r="AA82" s="197">
        <v>0.79</v>
      </c>
      <c r="AB82" s="197">
        <v>0</v>
      </c>
      <c r="AC82" s="197">
        <v>2.46</v>
      </c>
      <c r="AD82" s="197">
        <v>8.9</v>
      </c>
      <c r="AE82" s="197">
        <v>0</v>
      </c>
      <c r="AF82" s="197">
        <v>0</v>
      </c>
      <c r="AG82" s="197">
        <v>21.09</v>
      </c>
      <c r="AH82" s="197">
        <v>0</v>
      </c>
      <c r="AI82" s="197">
        <v>9.64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11.27</v>
      </c>
      <c r="E83" s="197">
        <v>0</v>
      </c>
      <c r="F83" s="197">
        <v>0</v>
      </c>
      <c r="G83" s="197">
        <v>19.489999999999998</v>
      </c>
      <c r="H83" s="197">
        <v>0</v>
      </c>
      <c r="I83" s="197">
        <v>0</v>
      </c>
      <c r="J83" s="197">
        <v>25.56</v>
      </c>
      <c r="K83" s="197">
        <v>0.31</v>
      </c>
      <c r="L83" s="197">
        <v>13.67</v>
      </c>
      <c r="M83" s="197">
        <v>0.94</v>
      </c>
      <c r="N83" s="197">
        <v>0.6</v>
      </c>
      <c r="O83" s="197">
        <v>0</v>
      </c>
      <c r="P83" s="197">
        <v>1.06</v>
      </c>
      <c r="Q83" s="197">
        <v>0.21</v>
      </c>
      <c r="R83" s="197">
        <v>0.44</v>
      </c>
      <c r="S83" s="197">
        <v>0.27</v>
      </c>
      <c r="T83" s="197">
        <v>0</v>
      </c>
      <c r="U83" s="197">
        <v>1.77</v>
      </c>
      <c r="V83" s="197">
        <v>0.13</v>
      </c>
      <c r="W83" s="197">
        <v>0.44</v>
      </c>
      <c r="X83" s="197">
        <v>1.76</v>
      </c>
      <c r="Y83" s="197">
        <v>0</v>
      </c>
      <c r="Z83" s="197">
        <v>5.2</v>
      </c>
      <c r="AA83" s="197">
        <v>0.79</v>
      </c>
      <c r="AB83" s="197">
        <v>0</v>
      </c>
      <c r="AC83" s="197">
        <v>2.46</v>
      </c>
      <c r="AD83" s="197">
        <v>8.9</v>
      </c>
      <c r="AE83" s="197">
        <v>0</v>
      </c>
      <c r="AF83" s="197">
        <v>0</v>
      </c>
      <c r="AG83" s="197">
        <v>21.09</v>
      </c>
      <c r="AH83" s="197">
        <v>0</v>
      </c>
      <c r="AI83" s="197">
        <v>9.64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11.27</v>
      </c>
      <c r="E84" s="197">
        <v>0</v>
      </c>
      <c r="F84" s="197">
        <v>0</v>
      </c>
      <c r="G84" s="197">
        <v>19.489999999999998</v>
      </c>
      <c r="H84" s="197">
        <v>0</v>
      </c>
      <c r="I84" s="197">
        <v>0</v>
      </c>
      <c r="J84" s="197">
        <v>25.56</v>
      </c>
      <c r="K84" s="197">
        <v>0.31</v>
      </c>
      <c r="L84" s="197">
        <v>13.67</v>
      </c>
      <c r="M84" s="197">
        <v>0.94</v>
      </c>
      <c r="N84" s="197">
        <v>0.6</v>
      </c>
      <c r="O84" s="197">
        <v>0</v>
      </c>
      <c r="P84" s="197">
        <v>1.06</v>
      </c>
      <c r="Q84" s="197">
        <v>0.21</v>
      </c>
      <c r="R84" s="197">
        <v>0.44</v>
      </c>
      <c r="S84" s="197">
        <v>0.27</v>
      </c>
      <c r="T84" s="197">
        <v>0</v>
      </c>
      <c r="U84" s="197">
        <v>1.77</v>
      </c>
      <c r="V84" s="197">
        <v>0.13</v>
      </c>
      <c r="W84" s="197">
        <v>0.44</v>
      </c>
      <c r="X84" s="197">
        <v>1.76</v>
      </c>
      <c r="Y84" s="197">
        <v>0</v>
      </c>
      <c r="Z84" s="197">
        <v>5.2</v>
      </c>
      <c r="AA84" s="197">
        <v>0.79</v>
      </c>
      <c r="AB84" s="197">
        <v>0</v>
      </c>
      <c r="AC84" s="197">
        <v>2.46</v>
      </c>
      <c r="AD84" s="197">
        <v>8.9</v>
      </c>
      <c r="AE84" s="197">
        <v>0</v>
      </c>
      <c r="AF84" s="197">
        <v>0</v>
      </c>
      <c r="AG84" s="197">
        <v>21.09</v>
      </c>
      <c r="AH84" s="197">
        <v>0</v>
      </c>
      <c r="AI84" s="197">
        <v>9.64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11.27</v>
      </c>
      <c r="E85" s="197">
        <v>0</v>
      </c>
      <c r="F85" s="197">
        <v>0</v>
      </c>
      <c r="G85" s="197">
        <v>19.489999999999998</v>
      </c>
      <c r="H85" s="197">
        <v>0</v>
      </c>
      <c r="I85" s="197">
        <v>0</v>
      </c>
      <c r="J85" s="197">
        <v>25.56</v>
      </c>
      <c r="K85" s="197">
        <v>0.31</v>
      </c>
      <c r="L85" s="197">
        <v>13.67</v>
      </c>
      <c r="M85" s="197">
        <v>0.94</v>
      </c>
      <c r="N85" s="197">
        <v>0.6</v>
      </c>
      <c r="O85" s="197">
        <v>0</v>
      </c>
      <c r="P85" s="197">
        <v>1.06</v>
      </c>
      <c r="Q85" s="197">
        <v>0.21</v>
      </c>
      <c r="R85" s="197">
        <v>0.44</v>
      </c>
      <c r="S85" s="197">
        <v>0.27</v>
      </c>
      <c r="T85" s="197">
        <v>0</v>
      </c>
      <c r="U85" s="197">
        <v>1.77</v>
      </c>
      <c r="V85" s="197">
        <v>0.13</v>
      </c>
      <c r="W85" s="197">
        <v>0.44</v>
      </c>
      <c r="X85" s="197">
        <v>1.76</v>
      </c>
      <c r="Y85" s="197">
        <v>0</v>
      </c>
      <c r="Z85" s="197">
        <v>5.2</v>
      </c>
      <c r="AA85" s="197">
        <v>0.79</v>
      </c>
      <c r="AB85" s="197">
        <v>0</v>
      </c>
      <c r="AC85" s="197">
        <v>2.46</v>
      </c>
      <c r="AD85" s="197">
        <v>8.9</v>
      </c>
      <c r="AE85" s="197">
        <v>0</v>
      </c>
      <c r="AF85" s="197">
        <v>0</v>
      </c>
      <c r="AG85" s="197">
        <v>21.09</v>
      </c>
      <c r="AH85" s="197">
        <v>0</v>
      </c>
      <c r="AI85" s="197">
        <v>9.64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11.27</v>
      </c>
      <c r="E86" s="197">
        <v>0</v>
      </c>
      <c r="F86" s="197">
        <v>0</v>
      </c>
      <c r="G86" s="197">
        <v>19.489999999999998</v>
      </c>
      <c r="H86" s="197">
        <v>0</v>
      </c>
      <c r="I86" s="197">
        <v>0</v>
      </c>
      <c r="J86" s="197">
        <v>25.56</v>
      </c>
      <c r="K86" s="197">
        <v>0.31</v>
      </c>
      <c r="L86" s="197">
        <v>13.67</v>
      </c>
      <c r="M86" s="197">
        <v>0.94</v>
      </c>
      <c r="N86" s="197">
        <v>0.6</v>
      </c>
      <c r="O86" s="197">
        <v>0</v>
      </c>
      <c r="P86" s="197">
        <v>1.06</v>
      </c>
      <c r="Q86" s="197">
        <v>0.21</v>
      </c>
      <c r="R86" s="197">
        <v>0.44</v>
      </c>
      <c r="S86" s="197">
        <v>0.27</v>
      </c>
      <c r="T86" s="197">
        <v>0</v>
      </c>
      <c r="U86" s="197">
        <v>1.77</v>
      </c>
      <c r="V86" s="197">
        <v>0.13</v>
      </c>
      <c r="W86" s="197">
        <v>0.44</v>
      </c>
      <c r="X86" s="197">
        <v>1.76</v>
      </c>
      <c r="Y86" s="197">
        <v>0</v>
      </c>
      <c r="Z86" s="197">
        <v>5.2</v>
      </c>
      <c r="AA86" s="197">
        <v>0.79</v>
      </c>
      <c r="AB86" s="197">
        <v>0</v>
      </c>
      <c r="AC86" s="197">
        <v>2.46</v>
      </c>
      <c r="AD86" s="197">
        <v>8.9</v>
      </c>
      <c r="AE86" s="197">
        <v>0</v>
      </c>
      <c r="AF86" s="197">
        <v>0</v>
      </c>
      <c r="AG86" s="197">
        <v>21.09</v>
      </c>
      <c r="AH86" s="197">
        <v>0</v>
      </c>
      <c r="AI86" s="197">
        <v>9.64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11.27</v>
      </c>
      <c r="E87" s="197">
        <v>0</v>
      </c>
      <c r="F87" s="197">
        <v>0</v>
      </c>
      <c r="G87" s="197">
        <v>19.489999999999998</v>
      </c>
      <c r="H87" s="197">
        <v>0</v>
      </c>
      <c r="I87" s="197">
        <v>0</v>
      </c>
      <c r="J87" s="197">
        <v>25.56</v>
      </c>
      <c r="K87" s="197">
        <v>0.31</v>
      </c>
      <c r="L87" s="197">
        <v>13.67</v>
      </c>
      <c r="M87" s="197">
        <v>0.94</v>
      </c>
      <c r="N87" s="197">
        <v>0.6</v>
      </c>
      <c r="O87" s="197">
        <v>0</v>
      </c>
      <c r="P87" s="197">
        <v>1.06</v>
      </c>
      <c r="Q87" s="197">
        <v>0.21</v>
      </c>
      <c r="R87" s="197">
        <v>0.44</v>
      </c>
      <c r="S87" s="197">
        <v>0.27</v>
      </c>
      <c r="T87" s="197">
        <v>0</v>
      </c>
      <c r="U87" s="197">
        <v>1.77</v>
      </c>
      <c r="V87" s="197">
        <v>0.13</v>
      </c>
      <c r="W87" s="197">
        <v>0.44</v>
      </c>
      <c r="X87" s="197">
        <v>1.76</v>
      </c>
      <c r="Y87" s="197">
        <v>0</v>
      </c>
      <c r="Z87" s="197">
        <v>5.2</v>
      </c>
      <c r="AA87" s="197">
        <v>0.79</v>
      </c>
      <c r="AB87" s="197">
        <v>0</v>
      </c>
      <c r="AC87" s="197">
        <v>2.46</v>
      </c>
      <c r="AD87" s="197">
        <v>8.9</v>
      </c>
      <c r="AE87" s="197">
        <v>0</v>
      </c>
      <c r="AF87" s="197">
        <v>0</v>
      </c>
      <c r="AG87" s="197">
        <v>21.09</v>
      </c>
      <c r="AH87" s="197">
        <v>0</v>
      </c>
      <c r="AI87" s="197">
        <v>9.64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11.6</v>
      </c>
      <c r="E88" s="197">
        <v>0</v>
      </c>
      <c r="F88" s="197">
        <v>0</v>
      </c>
      <c r="G88" s="197">
        <v>19.489999999999998</v>
      </c>
      <c r="H88" s="197">
        <v>0</v>
      </c>
      <c r="I88" s="197">
        <v>0</v>
      </c>
      <c r="J88" s="197">
        <v>25.56</v>
      </c>
      <c r="K88" s="197">
        <v>0.31</v>
      </c>
      <c r="L88" s="197">
        <v>13.67</v>
      </c>
      <c r="M88" s="197">
        <v>0.94</v>
      </c>
      <c r="N88" s="197">
        <v>0.6</v>
      </c>
      <c r="O88" s="197">
        <v>0</v>
      </c>
      <c r="P88" s="197">
        <v>1.06</v>
      </c>
      <c r="Q88" s="197">
        <v>0.21</v>
      </c>
      <c r="R88" s="197">
        <v>0.44</v>
      </c>
      <c r="S88" s="197">
        <v>0.27</v>
      </c>
      <c r="T88" s="197">
        <v>0</v>
      </c>
      <c r="U88" s="197">
        <v>1.77</v>
      </c>
      <c r="V88" s="197">
        <v>0.13</v>
      </c>
      <c r="W88" s="197">
        <v>0.44</v>
      </c>
      <c r="X88" s="197">
        <v>1.76</v>
      </c>
      <c r="Y88" s="197">
        <v>0</v>
      </c>
      <c r="Z88" s="197">
        <v>5.2</v>
      </c>
      <c r="AA88" s="197">
        <v>0.79</v>
      </c>
      <c r="AB88" s="197">
        <v>0</v>
      </c>
      <c r="AC88" s="197">
        <v>2.46</v>
      </c>
      <c r="AD88" s="197">
        <v>8.9</v>
      </c>
      <c r="AE88" s="197">
        <v>0</v>
      </c>
      <c r="AF88" s="197">
        <v>0</v>
      </c>
      <c r="AG88" s="197">
        <v>21.09</v>
      </c>
      <c r="AH88" s="197">
        <v>0</v>
      </c>
      <c r="AI88" s="197">
        <v>9.64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11.6</v>
      </c>
      <c r="E89" s="197">
        <v>0</v>
      </c>
      <c r="F89" s="197">
        <v>0</v>
      </c>
      <c r="G89" s="197">
        <v>19.489999999999998</v>
      </c>
      <c r="H89" s="197">
        <v>0</v>
      </c>
      <c r="I89" s="197">
        <v>0</v>
      </c>
      <c r="J89" s="197">
        <v>25.56</v>
      </c>
      <c r="K89" s="197">
        <v>0.31</v>
      </c>
      <c r="L89" s="197">
        <v>13.67</v>
      </c>
      <c r="M89" s="197">
        <v>0.94</v>
      </c>
      <c r="N89" s="197">
        <v>0.6</v>
      </c>
      <c r="O89" s="197">
        <v>0</v>
      </c>
      <c r="P89" s="197">
        <v>1.06</v>
      </c>
      <c r="Q89" s="197">
        <v>0.21</v>
      </c>
      <c r="R89" s="197">
        <v>0.44</v>
      </c>
      <c r="S89" s="197">
        <v>0.27</v>
      </c>
      <c r="T89" s="197">
        <v>0</v>
      </c>
      <c r="U89" s="197">
        <v>1.77</v>
      </c>
      <c r="V89" s="197">
        <v>0.13</v>
      </c>
      <c r="W89" s="197">
        <v>0.44</v>
      </c>
      <c r="X89" s="197">
        <v>1.76</v>
      </c>
      <c r="Y89" s="197">
        <v>0</v>
      </c>
      <c r="Z89" s="197">
        <v>5.2</v>
      </c>
      <c r="AA89" s="197">
        <v>0.79</v>
      </c>
      <c r="AB89" s="197">
        <v>0</v>
      </c>
      <c r="AC89" s="197">
        <v>2.46</v>
      </c>
      <c r="AD89" s="197">
        <v>8.9</v>
      </c>
      <c r="AE89" s="197">
        <v>0</v>
      </c>
      <c r="AF89" s="197">
        <v>0</v>
      </c>
      <c r="AG89" s="197">
        <v>21.09</v>
      </c>
      <c r="AH89" s="197">
        <v>0</v>
      </c>
      <c r="AI89" s="197">
        <v>9.64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11.6</v>
      </c>
      <c r="E90" s="197">
        <v>0</v>
      </c>
      <c r="F90" s="197">
        <v>0</v>
      </c>
      <c r="G90" s="197">
        <v>19.489999999999998</v>
      </c>
      <c r="H90" s="197">
        <v>0</v>
      </c>
      <c r="I90" s="197">
        <v>0</v>
      </c>
      <c r="J90" s="197">
        <v>25.56</v>
      </c>
      <c r="K90" s="197">
        <v>0.31</v>
      </c>
      <c r="L90" s="197">
        <v>13.67</v>
      </c>
      <c r="M90" s="197">
        <v>0.94</v>
      </c>
      <c r="N90" s="197">
        <v>0.6</v>
      </c>
      <c r="O90" s="197">
        <v>0</v>
      </c>
      <c r="P90" s="197">
        <v>1.06</v>
      </c>
      <c r="Q90" s="197">
        <v>0.21</v>
      </c>
      <c r="R90" s="197">
        <v>0.44</v>
      </c>
      <c r="S90" s="197">
        <v>0.27</v>
      </c>
      <c r="T90" s="197">
        <v>0</v>
      </c>
      <c r="U90" s="197">
        <v>1.77</v>
      </c>
      <c r="V90" s="197">
        <v>0.13</v>
      </c>
      <c r="W90" s="197">
        <v>0.44</v>
      </c>
      <c r="X90" s="197">
        <v>1.76</v>
      </c>
      <c r="Y90" s="197">
        <v>0</v>
      </c>
      <c r="Z90" s="197">
        <v>5.2</v>
      </c>
      <c r="AA90" s="197">
        <v>0.79</v>
      </c>
      <c r="AB90" s="197">
        <v>0</v>
      </c>
      <c r="AC90" s="197">
        <v>2.46</v>
      </c>
      <c r="AD90" s="197">
        <v>8.9</v>
      </c>
      <c r="AE90" s="197">
        <v>0</v>
      </c>
      <c r="AF90" s="197">
        <v>0</v>
      </c>
      <c r="AG90" s="197">
        <v>21.09</v>
      </c>
      <c r="AH90" s="197">
        <v>0</v>
      </c>
      <c r="AI90" s="197">
        <v>9.64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0</v>
      </c>
      <c r="G91" s="197">
        <v>19.66</v>
      </c>
      <c r="H91" s="197">
        <v>0</v>
      </c>
      <c r="I91" s="197">
        <v>0</v>
      </c>
      <c r="J91" s="197">
        <v>25.56</v>
      </c>
      <c r="K91" s="197">
        <v>0.31</v>
      </c>
      <c r="L91" s="197">
        <v>13.67</v>
      </c>
      <c r="M91" s="197">
        <v>0.94</v>
      </c>
      <c r="N91" s="197">
        <v>0.6</v>
      </c>
      <c r="O91" s="197">
        <v>0</v>
      </c>
      <c r="P91" s="197">
        <v>1.06</v>
      </c>
      <c r="Q91" s="197">
        <v>0.21</v>
      </c>
      <c r="R91" s="197">
        <v>0.44</v>
      </c>
      <c r="S91" s="197">
        <v>0.27</v>
      </c>
      <c r="T91" s="197">
        <v>0</v>
      </c>
      <c r="U91" s="197">
        <v>1.77</v>
      </c>
      <c r="V91" s="197">
        <v>0.13</v>
      </c>
      <c r="W91" s="197">
        <v>0.44</v>
      </c>
      <c r="X91" s="197">
        <v>1.76</v>
      </c>
      <c r="Y91" s="197">
        <v>0</v>
      </c>
      <c r="Z91" s="197">
        <v>5.2</v>
      </c>
      <c r="AA91" s="197">
        <v>0.79</v>
      </c>
      <c r="AB91" s="197">
        <v>0</v>
      </c>
      <c r="AC91" s="197">
        <v>2.46</v>
      </c>
      <c r="AD91" s="197">
        <v>8.9</v>
      </c>
      <c r="AE91" s="197">
        <v>0</v>
      </c>
      <c r="AF91" s="197">
        <v>0</v>
      </c>
      <c r="AG91" s="197">
        <v>21.09</v>
      </c>
      <c r="AH91" s="197">
        <v>0</v>
      </c>
      <c r="AI91" s="197">
        <v>9.64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0</v>
      </c>
      <c r="G92" s="197">
        <v>19.66</v>
      </c>
      <c r="H92" s="197">
        <v>0</v>
      </c>
      <c r="I92" s="197">
        <v>0</v>
      </c>
      <c r="J92" s="197">
        <v>25.56</v>
      </c>
      <c r="K92" s="197">
        <v>0.31</v>
      </c>
      <c r="L92" s="197">
        <v>13.67</v>
      </c>
      <c r="M92" s="197">
        <v>0.94</v>
      </c>
      <c r="N92" s="197">
        <v>0.6</v>
      </c>
      <c r="O92" s="197">
        <v>0</v>
      </c>
      <c r="P92" s="197">
        <v>1.06</v>
      </c>
      <c r="Q92" s="197">
        <v>0.21</v>
      </c>
      <c r="R92" s="197">
        <v>0.44</v>
      </c>
      <c r="S92" s="197">
        <v>0.27</v>
      </c>
      <c r="T92" s="197">
        <v>0</v>
      </c>
      <c r="U92" s="197">
        <v>1.77</v>
      </c>
      <c r="V92" s="197">
        <v>0.13</v>
      </c>
      <c r="W92" s="197">
        <v>0.44</v>
      </c>
      <c r="X92" s="197">
        <v>1.76</v>
      </c>
      <c r="Y92" s="197">
        <v>0</v>
      </c>
      <c r="Z92" s="197">
        <v>5.2</v>
      </c>
      <c r="AA92" s="197">
        <v>0.79</v>
      </c>
      <c r="AB92" s="197">
        <v>0</v>
      </c>
      <c r="AC92" s="197">
        <v>2.46</v>
      </c>
      <c r="AD92" s="197">
        <v>8.9</v>
      </c>
      <c r="AE92" s="197">
        <v>0</v>
      </c>
      <c r="AF92" s="197">
        <v>0</v>
      </c>
      <c r="AG92" s="197">
        <v>21.09</v>
      </c>
      <c r="AH92" s="197">
        <v>0</v>
      </c>
      <c r="AI92" s="197">
        <v>9.64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0</v>
      </c>
      <c r="G93" s="197">
        <v>19.66</v>
      </c>
      <c r="H93" s="197">
        <v>0</v>
      </c>
      <c r="I93" s="197">
        <v>0</v>
      </c>
      <c r="J93" s="197">
        <v>25.56</v>
      </c>
      <c r="K93" s="197">
        <v>0.31</v>
      </c>
      <c r="L93" s="197">
        <v>13.67</v>
      </c>
      <c r="M93" s="197">
        <v>0.94</v>
      </c>
      <c r="N93" s="197">
        <v>0.6</v>
      </c>
      <c r="O93" s="197">
        <v>0</v>
      </c>
      <c r="P93" s="197">
        <v>1.06</v>
      </c>
      <c r="Q93" s="197">
        <v>0.21</v>
      </c>
      <c r="R93" s="197">
        <v>0.44</v>
      </c>
      <c r="S93" s="197">
        <v>0.27</v>
      </c>
      <c r="T93" s="197">
        <v>0</v>
      </c>
      <c r="U93" s="197">
        <v>1.77</v>
      </c>
      <c r="V93" s="197">
        <v>0.13</v>
      </c>
      <c r="W93" s="197">
        <v>0.44</v>
      </c>
      <c r="X93" s="197">
        <v>1.76</v>
      </c>
      <c r="Y93" s="197">
        <v>0</v>
      </c>
      <c r="Z93" s="197">
        <v>5.2</v>
      </c>
      <c r="AA93" s="197">
        <v>0.79</v>
      </c>
      <c r="AB93" s="197">
        <v>0</v>
      </c>
      <c r="AC93" s="197">
        <v>2.46</v>
      </c>
      <c r="AD93" s="197">
        <v>8.9</v>
      </c>
      <c r="AE93" s="197">
        <v>0</v>
      </c>
      <c r="AF93" s="197">
        <v>0</v>
      </c>
      <c r="AG93" s="197">
        <v>21.09</v>
      </c>
      <c r="AH93" s="197">
        <v>0</v>
      </c>
      <c r="AI93" s="197">
        <v>9.64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0</v>
      </c>
      <c r="G94" s="197">
        <v>19.66</v>
      </c>
      <c r="H94" s="197">
        <v>0</v>
      </c>
      <c r="I94" s="197">
        <v>0</v>
      </c>
      <c r="J94" s="197">
        <v>25.56</v>
      </c>
      <c r="K94" s="197">
        <v>0.31</v>
      </c>
      <c r="L94" s="197">
        <v>13.67</v>
      </c>
      <c r="M94" s="197">
        <v>0.94</v>
      </c>
      <c r="N94" s="197">
        <v>0.6</v>
      </c>
      <c r="O94" s="197">
        <v>0</v>
      </c>
      <c r="P94" s="197">
        <v>1.06</v>
      </c>
      <c r="Q94" s="197">
        <v>0.21</v>
      </c>
      <c r="R94" s="197">
        <v>0.44</v>
      </c>
      <c r="S94" s="197">
        <v>0.27</v>
      </c>
      <c r="T94" s="197">
        <v>0</v>
      </c>
      <c r="U94" s="197">
        <v>1.77</v>
      </c>
      <c r="V94" s="197">
        <v>0.13</v>
      </c>
      <c r="W94" s="197">
        <v>0.44</v>
      </c>
      <c r="X94" s="197">
        <v>1.76</v>
      </c>
      <c r="Y94" s="197">
        <v>0</v>
      </c>
      <c r="Z94" s="197">
        <v>5.2</v>
      </c>
      <c r="AA94" s="197">
        <v>0.79</v>
      </c>
      <c r="AB94" s="197">
        <v>0</v>
      </c>
      <c r="AC94" s="197">
        <v>2.46</v>
      </c>
      <c r="AD94" s="197">
        <v>8.9</v>
      </c>
      <c r="AE94" s="197">
        <v>0</v>
      </c>
      <c r="AF94" s="197">
        <v>0</v>
      </c>
      <c r="AG94" s="197">
        <v>21.09</v>
      </c>
      <c r="AH94" s="197">
        <v>0</v>
      </c>
      <c r="AI94" s="197">
        <v>9.64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11.92</v>
      </c>
      <c r="E95" s="197">
        <v>0</v>
      </c>
      <c r="F95" s="197">
        <v>0</v>
      </c>
      <c r="G95" s="197">
        <v>19.989999999999998</v>
      </c>
      <c r="H95" s="197">
        <v>0</v>
      </c>
      <c r="I95" s="197">
        <v>0</v>
      </c>
      <c r="J95" s="197">
        <v>25.56</v>
      </c>
      <c r="K95" s="197">
        <v>0.31</v>
      </c>
      <c r="L95" s="197">
        <v>13.67</v>
      </c>
      <c r="M95" s="197">
        <v>0.94</v>
      </c>
      <c r="N95" s="197">
        <v>0.6</v>
      </c>
      <c r="O95" s="197">
        <v>0</v>
      </c>
      <c r="P95" s="197">
        <v>1.06</v>
      </c>
      <c r="Q95" s="197">
        <v>0.21</v>
      </c>
      <c r="R95" s="197">
        <v>0.44</v>
      </c>
      <c r="S95" s="197">
        <v>0.27</v>
      </c>
      <c r="T95" s="197">
        <v>0</v>
      </c>
      <c r="U95" s="197">
        <v>1.77</v>
      </c>
      <c r="V95" s="197">
        <v>0.13</v>
      </c>
      <c r="W95" s="197">
        <v>0.44</v>
      </c>
      <c r="X95" s="197">
        <v>1.76</v>
      </c>
      <c r="Y95" s="197">
        <v>0</v>
      </c>
      <c r="Z95" s="197">
        <v>5.2</v>
      </c>
      <c r="AA95" s="197">
        <v>0.79</v>
      </c>
      <c r="AB95" s="197">
        <v>0</v>
      </c>
      <c r="AC95" s="197">
        <v>2.46</v>
      </c>
      <c r="AD95" s="197">
        <v>8.9</v>
      </c>
      <c r="AE95" s="197">
        <v>0</v>
      </c>
      <c r="AF95" s="197">
        <v>0</v>
      </c>
      <c r="AG95" s="197">
        <v>21.09</v>
      </c>
      <c r="AH95" s="197">
        <v>0</v>
      </c>
      <c r="AI95" s="197">
        <v>9.64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11.92</v>
      </c>
      <c r="E96" s="197">
        <v>0</v>
      </c>
      <c r="F96" s="197">
        <v>0</v>
      </c>
      <c r="G96" s="197">
        <v>19.989999999999998</v>
      </c>
      <c r="H96" s="197">
        <v>0</v>
      </c>
      <c r="I96" s="197">
        <v>0</v>
      </c>
      <c r="J96" s="197">
        <v>25.56</v>
      </c>
      <c r="K96" s="197">
        <v>0.31</v>
      </c>
      <c r="L96" s="197">
        <v>13.67</v>
      </c>
      <c r="M96" s="197">
        <v>0.94</v>
      </c>
      <c r="N96" s="197">
        <v>0.6</v>
      </c>
      <c r="O96" s="197">
        <v>0</v>
      </c>
      <c r="P96" s="197">
        <v>1.06</v>
      </c>
      <c r="Q96" s="197">
        <v>0.21</v>
      </c>
      <c r="R96" s="197">
        <v>0.44</v>
      </c>
      <c r="S96" s="197">
        <v>0.27</v>
      </c>
      <c r="T96" s="197">
        <v>0</v>
      </c>
      <c r="U96" s="197">
        <v>1.77</v>
      </c>
      <c r="V96" s="197">
        <v>0.13</v>
      </c>
      <c r="W96" s="197">
        <v>0.44</v>
      </c>
      <c r="X96" s="197">
        <v>1.76</v>
      </c>
      <c r="Y96" s="197">
        <v>0</v>
      </c>
      <c r="Z96" s="197">
        <v>5.2</v>
      </c>
      <c r="AA96" s="197">
        <v>0.79</v>
      </c>
      <c r="AB96" s="197">
        <v>0</v>
      </c>
      <c r="AC96" s="197">
        <v>2.46</v>
      </c>
      <c r="AD96" s="197">
        <v>8.9</v>
      </c>
      <c r="AE96" s="197">
        <v>0</v>
      </c>
      <c r="AF96" s="197">
        <v>0</v>
      </c>
      <c r="AG96" s="197">
        <v>21.09</v>
      </c>
      <c r="AH96" s="197">
        <v>0</v>
      </c>
      <c r="AI96" s="197">
        <v>9.64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11.92</v>
      </c>
      <c r="E97" s="197">
        <v>0</v>
      </c>
      <c r="F97" s="197">
        <v>0</v>
      </c>
      <c r="G97" s="197">
        <v>19.989999999999998</v>
      </c>
      <c r="H97" s="197">
        <v>0</v>
      </c>
      <c r="I97" s="197">
        <v>0</v>
      </c>
      <c r="J97" s="197">
        <v>25.56</v>
      </c>
      <c r="K97" s="197">
        <v>0.31</v>
      </c>
      <c r="L97" s="197">
        <v>13.67</v>
      </c>
      <c r="M97" s="197">
        <v>0.94</v>
      </c>
      <c r="N97" s="197">
        <v>0.6</v>
      </c>
      <c r="O97" s="197">
        <v>0</v>
      </c>
      <c r="P97" s="197">
        <v>1.06</v>
      </c>
      <c r="Q97" s="197">
        <v>0.21</v>
      </c>
      <c r="R97" s="197">
        <v>0.44</v>
      </c>
      <c r="S97" s="197">
        <v>0.27</v>
      </c>
      <c r="T97" s="197">
        <v>0</v>
      </c>
      <c r="U97" s="197">
        <v>1.77</v>
      </c>
      <c r="V97" s="197">
        <v>0.13</v>
      </c>
      <c r="W97" s="197">
        <v>0.44</v>
      </c>
      <c r="X97" s="197">
        <v>1.76</v>
      </c>
      <c r="Y97" s="197">
        <v>0</v>
      </c>
      <c r="Z97" s="197">
        <v>5.2</v>
      </c>
      <c r="AA97" s="197">
        <v>0.79</v>
      </c>
      <c r="AB97" s="197">
        <v>0</v>
      </c>
      <c r="AC97" s="197">
        <v>2.27</v>
      </c>
      <c r="AD97" s="197">
        <v>8.9</v>
      </c>
      <c r="AE97" s="197">
        <v>0</v>
      </c>
      <c r="AF97" s="197">
        <v>0</v>
      </c>
      <c r="AG97" s="197">
        <v>21.09</v>
      </c>
      <c r="AH97" s="197">
        <v>0</v>
      </c>
      <c r="AI97" s="197">
        <v>9.64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11.92</v>
      </c>
      <c r="E98" s="197">
        <v>0</v>
      </c>
      <c r="F98" s="197">
        <v>0</v>
      </c>
      <c r="G98" s="197">
        <v>19.989999999999998</v>
      </c>
      <c r="H98" s="197">
        <v>0</v>
      </c>
      <c r="I98" s="197">
        <v>0</v>
      </c>
      <c r="J98" s="197">
        <v>25.56</v>
      </c>
      <c r="K98" s="197">
        <v>0.31</v>
      </c>
      <c r="L98" s="197">
        <v>13.67</v>
      </c>
      <c r="M98" s="197">
        <v>0.94</v>
      </c>
      <c r="N98" s="197">
        <v>0.6</v>
      </c>
      <c r="O98" s="197">
        <v>0</v>
      </c>
      <c r="P98" s="197">
        <v>1.06</v>
      </c>
      <c r="Q98" s="197">
        <v>0.21</v>
      </c>
      <c r="R98" s="197">
        <v>0.44</v>
      </c>
      <c r="S98" s="197">
        <v>0.27</v>
      </c>
      <c r="T98" s="197">
        <v>0</v>
      </c>
      <c r="U98" s="197">
        <v>1.77</v>
      </c>
      <c r="V98" s="197">
        <v>0.13</v>
      </c>
      <c r="W98" s="197">
        <v>0.44</v>
      </c>
      <c r="X98" s="197">
        <v>1.76</v>
      </c>
      <c r="Y98" s="197">
        <v>0</v>
      </c>
      <c r="Z98" s="197">
        <v>5.2</v>
      </c>
      <c r="AA98" s="197">
        <v>0.79</v>
      </c>
      <c r="AB98" s="197">
        <v>0</v>
      </c>
      <c r="AC98" s="197">
        <v>2.27</v>
      </c>
      <c r="AD98" s="197">
        <v>8.9</v>
      </c>
      <c r="AE98" s="197">
        <v>0</v>
      </c>
      <c r="AF98" s="197">
        <v>0</v>
      </c>
      <c r="AG98" s="197">
        <v>21.09</v>
      </c>
      <c r="AH98" s="197">
        <v>0</v>
      </c>
      <c r="AI98" s="197">
        <v>9.64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0.28045749999999992</v>
      </c>
      <c r="E99">
        <f t="shared" si="0"/>
        <v>0</v>
      </c>
      <c r="F99">
        <f t="shared" si="0"/>
        <v>0</v>
      </c>
      <c r="G99">
        <f t="shared" si="0"/>
        <v>0.47296000000000032</v>
      </c>
      <c r="H99">
        <f t="shared" si="0"/>
        <v>0</v>
      </c>
      <c r="I99">
        <f t="shared" si="0"/>
        <v>0</v>
      </c>
      <c r="J99">
        <f t="shared" si="0"/>
        <v>0.61343999999999899</v>
      </c>
      <c r="K99">
        <f t="shared" si="0"/>
        <v>1.9182500000000026E-2</v>
      </c>
      <c r="L99">
        <f t="shared" si="0"/>
        <v>0.43176000000000042</v>
      </c>
      <c r="M99">
        <f t="shared" si="0"/>
        <v>2.2559999999999969E-2</v>
      </c>
      <c r="N99">
        <f t="shared" si="0"/>
        <v>1.4400000000000024E-2</v>
      </c>
      <c r="O99">
        <f t="shared" si="0"/>
        <v>0</v>
      </c>
      <c r="P99">
        <f t="shared" si="0"/>
        <v>2.5440000000000032E-2</v>
      </c>
      <c r="Q99">
        <f t="shared" si="0"/>
        <v>3.320500000000004E-2</v>
      </c>
      <c r="R99">
        <f t="shared" si="0"/>
        <v>1.875499999999998E-2</v>
      </c>
      <c r="S99">
        <f t="shared" si="0"/>
        <v>4.6717500000000099E-2</v>
      </c>
      <c r="T99">
        <f t="shared" si="0"/>
        <v>0</v>
      </c>
      <c r="U99">
        <f t="shared" si="0"/>
        <v>4.1095000000000097E-2</v>
      </c>
      <c r="V99">
        <f t="shared" si="0"/>
        <v>3.6250000000000076E-3</v>
      </c>
      <c r="W99">
        <f t="shared" si="0"/>
        <v>2.2979999999999997E-2</v>
      </c>
      <c r="X99">
        <f t="shared" si="0"/>
        <v>4.2239999999999986E-2</v>
      </c>
      <c r="Y99">
        <f t="shared" si="0"/>
        <v>0</v>
      </c>
      <c r="Z99">
        <f t="shared" si="0"/>
        <v>0.12479999999999981</v>
      </c>
      <c r="AA99">
        <f t="shared" si="0"/>
        <v>1.8960000000000008E-2</v>
      </c>
      <c r="AB99">
        <f t="shared" si="0"/>
        <v>0</v>
      </c>
      <c r="AC99">
        <f t="shared" si="0"/>
        <v>5.5010000000000059E-2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0.50493499999999913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9.0427500000000036E-2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-4.234</v>
      </c>
      <c r="D3" s="82">
        <v>0</v>
      </c>
      <c r="E3" s="82">
        <v>0</v>
      </c>
      <c r="F3" s="82">
        <v>-5.766</v>
      </c>
      <c r="G3" s="82">
        <v>-10</v>
      </c>
      <c r="H3" s="76"/>
      <c r="I3" s="31">
        <v>1</v>
      </c>
      <c r="J3" s="82">
        <v>4.234</v>
      </c>
      <c r="K3" s="82">
        <v>0</v>
      </c>
      <c r="L3" s="82">
        <v>0</v>
      </c>
      <c r="M3" s="82">
        <v>0</v>
      </c>
      <c r="N3" s="82">
        <v>4.234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5.766</v>
      </c>
      <c r="AF3" s="82">
        <v>0</v>
      </c>
      <c r="AG3" s="82">
        <v>0</v>
      </c>
      <c r="AH3" s="82">
        <v>0</v>
      </c>
      <c r="AI3" s="82">
        <v>5.766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4.234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-4.234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5.766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-5.766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42.34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42.34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57.66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57.66</v>
      </c>
      <c r="DF3" s="81">
        <f>AR3+AU3+BB3+BI3+BP3</f>
        <v>10</v>
      </c>
      <c r="DG3" s="81">
        <f>AY3+AN3+BC3+BJ3+BQ3</f>
        <v>-4.234</v>
      </c>
      <c r="DH3" s="81">
        <f>BF3+AO3+AV3+BK3+BR3</f>
        <v>0</v>
      </c>
      <c r="DI3" s="81">
        <f>BM3+BS3+BD3+AW3+AP3</f>
        <v>0</v>
      </c>
      <c r="DJ3" s="81">
        <f>BT3+BL3+BE3+AX3+AQ3</f>
        <v>-5.766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-14.818</v>
      </c>
      <c r="D4" s="82">
        <v>0</v>
      </c>
      <c r="E4" s="82">
        <v>0</v>
      </c>
      <c r="F4" s="82">
        <v>-20.181999999999999</v>
      </c>
      <c r="G4" s="82">
        <v>-35</v>
      </c>
      <c r="H4" s="76"/>
      <c r="I4" s="31">
        <v>2</v>
      </c>
      <c r="J4" s="82">
        <v>14.818</v>
      </c>
      <c r="K4" s="82">
        <v>0</v>
      </c>
      <c r="L4" s="82">
        <v>0</v>
      </c>
      <c r="M4" s="82">
        <v>0</v>
      </c>
      <c r="N4" s="82">
        <v>14.818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20.181999999999999</v>
      </c>
      <c r="AF4" s="82">
        <v>0</v>
      </c>
      <c r="AG4" s="82">
        <v>0</v>
      </c>
      <c r="AH4" s="82">
        <v>0</v>
      </c>
      <c r="AI4" s="82">
        <v>20.181999999999999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14.818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-14.818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20.181999999999999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-20.181999999999999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148.18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148.18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201.82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201.82</v>
      </c>
      <c r="DF4" s="81">
        <f t="shared" ref="DF4:DF67" si="31">AR4+AU4+BB4+BI4+BP4</f>
        <v>35</v>
      </c>
      <c r="DG4" s="81">
        <f t="shared" ref="DG4:DG67" si="32">AY4+AN4+BC4+BJ4+BQ4</f>
        <v>-14.818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-20.181999999999999</v>
      </c>
      <c r="DK4" s="84">
        <f t="shared" si="9"/>
        <v>0</v>
      </c>
    </row>
    <row r="5" spans="1:115" ht="15.75" thickBot="1">
      <c r="A5" s="76"/>
      <c r="B5" s="31">
        <v>3</v>
      </c>
      <c r="C5" s="82">
        <v>-21.167999999999999</v>
      </c>
      <c r="D5" s="82">
        <v>0</v>
      </c>
      <c r="E5" s="82">
        <v>0</v>
      </c>
      <c r="F5" s="82">
        <v>-28.832000000000001</v>
      </c>
      <c r="G5" s="82">
        <v>-50</v>
      </c>
      <c r="H5" s="76"/>
      <c r="I5" s="31">
        <v>3</v>
      </c>
      <c r="J5" s="82">
        <v>21.167999999999999</v>
      </c>
      <c r="K5" s="82">
        <v>0</v>
      </c>
      <c r="L5" s="82">
        <v>0</v>
      </c>
      <c r="M5" s="82">
        <v>0</v>
      </c>
      <c r="N5" s="82">
        <v>21.167999999999999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28.832000000000001</v>
      </c>
      <c r="AF5" s="82">
        <v>0</v>
      </c>
      <c r="AG5" s="82">
        <v>0</v>
      </c>
      <c r="AH5" s="82">
        <v>0</v>
      </c>
      <c r="AI5" s="82">
        <v>28.832000000000001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21.167999999999999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-21.167999999999999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28.832000000000001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-28.832000000000001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211.68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211.68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288.32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288.32</v>
      </c>
      <c r="DF5" s="81">
        <f t="shared" si="31"/>
        <v>50</v>
      </c>
      <c r="DG5" s="81">
        <f t="shared" si="32"/>
        <v>-21.167999999999999</v>
      </c>
      <c r="DH5" s="81">
        <f t="shared" si="33"/>
        <v>0</v>
      </c>
      <c r="DI5" s="81">
        <f t="shared" si="34"/>
        <v>0</v>
      </c>
      <c r="DJ5" s="81">
        <f t="shared" si="35"/>
        <v>-28.832000000000001</v>
      </c>
      <c r="DK5" s="84">
        <f t="shared" si="9"/>
        <v>0</v>
      </c>
    </row>
    <row r="6" spans="1:115" ht="15.75" thickBot="1">
      <c r="A6" s="76"/>
      <c r="B6" s="31">
        <v>4</v>
      </c>
      <c r="C6" s="82">
        <v>-29.635000000000002</v>
      </c>
      <c r="D6" s="82">
        <v>0</v>
      </c>
      <c r="E6" s="82">
        <v>0</v>
      </c>
      <c r="F6" s="82">
        <v>-40.365000000000002</v>
      </c>
      <c r="G6" s="82">
        <v>-70</v>
      </c>
      <c r="H6" s="76"/>
      <c r="I6" s="31">
        <v>4</v>
      </c>
      <c r="J6" s="82">
        <v>29.635000000000002</v>
      </c>
      <c r="K6" s="82">
        <v>0</v>
      </c>
      <c r="L6" s="82">
        <v>0</v>
      </c>
      <c r="M6" s="82">
        <v>0</v>
      </c>
      <c r="N6" s="82">
        <v>29.635000000000002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40.365000000000002</v>
      </c>
      <c r="AF6" s="82">
        <v>0</v>
      </c>
      <c r="AG6" s="82">
        <v>0</v>
      </c>
      <c r="AH6" s="82">
        <v>0</v>
      </c>
      <c r="AI6" s="82">
        <v>40.365000000000002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29.635000000000002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-29.635000000000002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40.365000000000002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-40.365000000000002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296.35000000000002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296.35000000000002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403.65000000000003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403.65000000000003</v>
      </c>
      <c r="DF6" s="81">
        <f t="shared" si="31"/>
        <v>70</v>
      </c>
      <c r="DG6" s="81">
        <f t="shared" si="32"/>
        <v>-29.635000000000002</v>
      </c>
      <c r="DH6" s="81">
        <f t="shared" si="33"/>
        <v>0</v>
      </c>
      <c r="DI6" s="81">
        <f t="shared" si="34"/>
        <v>0</v>
      </c>
      <c r="DJ6" s="81">
        <f t="shared" si="35"/>
        <v>-40.365000000000002</v>
      </c>
      <c r="DK6" s="84">
        <f t="shared" si="9"/>
        <v>0</v>
      </c>
    </row>
    <row r="7" spans="1:115" ht="15.75" thickBot="1">
      <c r="A7" s="76"/>
      <c r="B7" s="31">
        <v>5</v>
      </c>
      <c r="C7" s="82">
        <v>-25.824999999999999</v>
      </c>
      <c r="D7" s="82">
        <v>0</v>
      </c>
      <c r="E7" s="82">
        <v>0</v>
      </c>
      <c r="F7" s="82">
        <v>-35.174999999999997</v>
      </c>
      <c r="G7" s="82">
        <v>-61</v>
      </c>
      <c r="H7" s="76"/>
      <c r="I7" s="31">
        <v>5</v>
      </c>
      <c r="J7" s="82">
        <v>25.824999999999999</v>
      </c>
      <c r="K7" s="82">
        <v>0</v>
      </c>
      <c r="L7" s="82">
        <v>0</v>
      </c>
      <c r="M7" s="82">
        <v>0</v>
      </c>
      <c r="N7" s="82">
        <v>25.824999999999999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35.174999999999997</v>
      </c>
      <c r="AF7" s="82">
        <v>0</v>
      </c>
      <c r="AG7" s="82">
        <v>0</v>
      </c>
      <c r="AH7" s="82">
        <v>0</v>
      </c>
      <c r="AI7" s="82">
        <v>35.174999999999997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25.824999999999999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-25.824999999999999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35.174999999999997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-35.174999999999997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258.25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258.25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351.75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351.75</v>
      </c>
      <c r="DF7" s="81">
        <f t="shared" si="31"/>
        <v>61</v>
      </c>
      <c r="DG7" s="81">
        <f t="shared" si="32"/>
        <v>-25.824999999999999</v>
      </c>
      <c r="DH7" s="81">
        <f t="shared" si="33"/>
        <v>0</v>
      </c>
      <c r="DI7" s="81">
        <f t="shared" si="34"/>
        <v>0</v>
      </c>
      <c r="DJ7" s="81">
        <f t="shared" si="35"/>
        <v>-35.174999999999997</v>
      </c>
      <c r="DK7" s="84">
        <f t="shared" si="9"/>
        <v>0</v>
      </c>
    </row>
    <row r="8" spans="1:115" ht="15.75" thickBot="1">
      <c r="A8" s="76"/>
      <c r="B8" s="31">
        <v>6</v>
      </c>
      <c r="C8" s="82">
        <v>-33.445999999999998</v>
      </c>
      <c r="D8" s="82">
        <v>0</v>
      </c>
      <c r="E8" s="82">
        <v>0</v>
      </c>
      <c r="F8" s="82">
        <v>-45.554000000000002</v>
      </c>
      <c r="G8" s="82">
        <v>-79</v>
      </c>
      <c r="H8" s="76"/>
      <c r="I8" s="31">
        <v>6</v>
      </c>
      <c r="J8" s="82">
        <v>33.445999999999998</v>
      </c>
      <c r="K8" s="82">
        <v>0</v>
      </c>
      <c r="L8" s="82">
        <v>0</v>
      </c>
      <c r="M8" s="82">
        <v>0</v>
      </c>
      <c r="N8" s="82">
        <v>33.445999999999998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45.554000000000002</v>
      </c>
      <c r="AF8" s="82">
        <v>0</v>
      </c>
      <c r="AG8" s="82">
        <v>0</v>
      </c>
      <c r="AH8" s="82">
        <v>0</v>
      </c>
      <c r="AI8" s="82">
        <v>45.554000000000002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33.445999999999998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-33.445999999999998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45.554000000000002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-45.554000000000002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334.46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334.46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455.54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455.54</v>
      </c>
      <c r="DF8" s="81">
        <f t="shared" si="31"/>
        <v>79</v>
      </c>
      <c r="DG8" s="81">
        <f t="shared" si="32"/>
        <v>-33.445999999999998</v>
      </c>
      <c r="DH8" s="81">
        <f t="shared" si="33"/>
        <v>0</v>
      </c>
      <c r="DI8" s="81">
        <f t="shared" si="34"/>
        <v>0</v>
      </c>
      <c r="DJ8" s="81">
        <f t="shared" si="35"/>
        <v>-45.554000000000002</v>
      </c>
      <c r="DK8" s="84">
        <f t="shared" si="9"/>
        <v>0</v>
      </c>
    </row>
    <row r="9" spans="1:115" ht="15.75" thickBot="1">
      <c r="A9" s="76"/>
      <c r="B9" s="31">
        <v>7</v>
      </c>
      <c r="C9" s="82">
        <v>-36.408999999999999</v>
      </c>
      <c r="D9" s="82">
        <v>0</v>
      </c>
      <c r="E9" s="82">
        <v>0</v>
      </c>
      <c r="F9" s="82">
        <v>-49.591000000000001</v>
      </c>
      <c r="G9" s="82">
        <v>-86</v>
      </c>
      <c r="H9" s="76"/>
      <c r="I9" s="31">
        <v>7</v>
      </c>
      <c r="J9" s="82">
        <v>36.408999999999999</v>
      </c>
      <c r="K9" s="82">
        <v>0</v>
      </c>
      <c r="L9" s="82">
        <v>0</v>
      </c>
      <c r="M9" s="82">
        <v>0</v>
      </c>
      <c r="N9" s="82">
        <v>36.408999999999999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49.591000000000001</v>
      </c>
      <c r="AF9" s="82">
        <v>0</v>
      </c>
      <c r="AG9" s="82">
        <v>0</v>
      </c>
      <c r="AH9" s="82">
        <v>0</v>
      </c>
      <c r="AI9" s="82">
        <v>49.591000000000001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36.408999999999999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-36.408999999999999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49.591000000000001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-49.591000000000001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364.09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364.09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495.91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495.91</v>
      </c>
      <c r="DF9" s="81">
        <f t="shared" si="31"/>
        <v>86</v>
      </c>
      <c r="DG9" s="81">
        <f t="shared" si="32"/>
        <v>-36.408999999999999</v>
      </c>
      <c r="DH9" s="81">
        <f t="shared" si="33"/>
        <v>0</v>
      </c>
      <c r="DI9" s="81">
        <f t="shared" si="34"/>
        <v>0</v>
      </c>
      <c r="DJ9" s="81">
        <f t="shared" si="35"/>
        <v>-49.591000000000001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-104</v>
      </c>
      <c r="D10" s="82">
        <v>0</v>
      </c>
      <c r="E10" s="82">
        <v>0</v>
      </c>
      <c r="F10" s="82">
        <v>0</v>
      </c>
      <c r="G10" s="82">
        <v>-104</v>
      </c>
      <c r="H10" s="76"/>
      <c r="I10" s="31">
        <v>8</v>
      </c>
      <c r="J10" s="82">
        <v>104</v>
      </c>
      <c r="K10" s="82">
        <v>0</v>
      </c>
      <c r="L10" s="82">
        <v>0</v>
      </c>
      <c r="M10" s="82">
        <v>0</v>
      </c>
      <c r="N10" s="82">
        <v>104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104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-104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1040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1040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104</v>
      </c>
      <c r="DG10" s="81">
        <f t="shared" si="32"/>
        <v>-104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-74</v>
      </c>
      <c r="D11" s="82">
        <v>0</v>
      </c>
      <c r="E11" s="82">
        <v>0</v>
      </c>
      <c r="F11" s="82">
        <v>0</v>
      </c>
      <c r="G11" s="82">
        <v>-74</v>
      </c>
      <c r="H11" s="76"/>
      <c r="I11" s="31">
        <v>9</v>
      </c>
      <c r="J11" s="82">
        <v>74</v>
      </c>
      <c r="K11" s="82">
        <v>0</v>
      </c>
      <c r="L11" s="82">
        <v>0</v>
      </c>
      <c r="M11" s="82">
        <v>0</v>
      </c>
      <c r="N11" s="82">
        <v>74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74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-74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740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740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74</v>
      </c>
      <c r="DG11" s="81">
        <f t="shared" si="32"/>
        <v>-74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-89</v>
      </c>
      <c r="D12" s="82">
        <v>0</v>
      </c>
      <c r="E12" s="82">
        <v>0</v>
      </c>
      <c r="F12" s="82">
        <v>0</v>
      </c>
      <c r="G12" s="82">
        <v>-89</v>
      </c>
      <c r="H12" s="76"/>
      <c r="I12" s="31">
        <v>10</v>
      </c>
      <c r="J12" s="82">
        <v>89</v>
      </c>
      <c r="K12" s="82">
        <v>0</v>
      </c>
      <c r="L12" s="82">
        <v>0</v>
      </c>
      <c r="M12" s="82">
        <v>0</v>
      </c>
      <c r="N12" s="82">
        <v>89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89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-89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890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890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89</v>
      </c>
      <c r="DG12" s="81">
        <f t="shared" si="32"/>
        <v>-89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-99</v>
      </c>
      <c r="D13" s="82">
        <v>0</v>
      </c>
      <c r="E13" s="82">
        <v>0</v>
      </c>
      <c r="F13" s="82">
        <v>0</v>
      </c>
      <c r="G13" s="82">
        <v>-99</v>
      </c>
      <c r="H13" s="76"/>
      <c r="I13" s="31">
        <v>11</v>
      </c>
      <c r="J13" s="82">
        <v>99</v>
      </c>
      <c r="K13" s="82">
        <v>0</v>
      </c>
      <c r="L13" s="82">
        <v>0</v>
      </c>
      <c r="M13" s="82">
        <v>0</v>
      </c>
      <c r="N13" s="82">
        <v>99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99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-99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990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990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99</v>
      </c>
      <c r="DG13" s="81">
        <f t="shared" si="32"/>
        <v>-99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-88</v>
      </c>
      <c r="D14" s="82">
        <v>0</v>
      </c>
      <c r="E14" s="82">
        <v>0</v>
      </c>
      <c r="F14" s="82">
        <v>0</v>
      </c>
      <c r="G14" s="82">
        <v>-88</v>
      </c>
      <c r="H14" s="76"/>
      <c r="I14" s="31">
        <v>12</v>
      </c>
      <c r="J14" s="82">
        <v>88</v>
      </c>
      <c r="K14" s="82">
        <v>0</v>
      </c>
      <c r="L14" s="82">
        <v>0</v>
      </c>
      <c r="M14" s="82">
        <v>0</v>
      </c>
      <c r="N14" s="82">
        <v>88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88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-88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880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880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88</v>
      </c>
      <c r="DG14" s="81">
        <f t="shared" si="32"/>
        <v>-88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-85</v>
      </c>
      <c r="D15" s="82">
        <v>0</v>
      </c>
      <c r="E15" s="82">
        <v>0</v>
      </c>
      <c r="F15" s="82">
        <v>0</v>
      </c>
      <c r="G15" s="82">
        <v>-85</v>
      </c>
      <c r="H15" s="76"/>
      <c r="I15" s="31">
        <v>13</v>
      </c>
      <c r="J15" s="82">
        <v>85</v>
      </c>
      <c r="K15" s="82">
        <v>0</v>
      </c>
      <c r="L15" s="82">
        <v>0</v>
      </c>
      <c r="M15" s="82">
        <v>0</v>
      </c>
      <c r="N15" s="82">
        <v>85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85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-85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850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850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85</v>
      </c>
      <c r="DG15" s="81">
        <f t="shared" si="32"/>
        <v>-85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-85</v>
      </c>
      <c r="D16" s="82">
        <v>0</v>
      </c>
      <c r="E16" s="82">
        <v>0</v>
      </c>
      <c r="F16" s="82">
        <v>0</v>
      </c>
      <c r="G16" s="82">
        <v>-85</v>
      </c>
      <c r="H16" s="76"/>
      <c r="I16" s="31">
        <v>14</v>
      </c>
      <c r="J16" s="82">
        <v>85</v>
      </c>
      <c r="K16" s="82">
        <v>0</v>
      </c>
      <c r="L16" s="82">
        <v>0</v>
      </c>
      <c r="M16" s="82">
        <v>0</v>
      </c>
      <c r="N16" s="82">
        <v>85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85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-85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850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850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85</v>
      </c>
      <c r="DG16" s="81">
        <f t="shared" si="32"/>
        <v>-85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-90</v>
      </c>
      <c r="D17" s="82">
        <v>0</v>
      </c>
      <c r="E17" s="82">
        <v>0</v>
      </c>
      <c r="F17" s="82">
        <v>0</v>
      </c>
      <c r="G17" s="82">
        <v>-90</v>
      </c>
      <c r="H17" s="76"/>
      <c r="I17" s="31">
        <v>15</v>
      </c>
      <c r="J17" s="82">
        <v>90</v>
      </c>
      <c r="K17" s="82">
        <v>0</v>
      </c>
      <c r="L17" s="82">
        <v>0</v>
      </c>
      <c r="M17" s="82">
        <v>0</v>
      </c>
      <c r="N17" s="82">
        <v>90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90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-90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900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900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90</v>
      </c>
      <c r="DG17" s="81">
        <f t="shared" si="32"/>
        <v>-90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-57</v>
      </c>
      <c r="D18" s="82">
        <v>0</v>
      </c>
      <c r="E18" s="82">
        <v>0</v>
      </c>
      <c r="F18" s="82">
        <v>0</v>
      </c>
      <c r="G18" s="82">
        <v>-57</v>
      </c>
      <c r="H18" s="76"/>
      <c r="I18" s="31">
        <v>16</v>
      </c>
      <c r="J18" s="82">
        <v>57</v>
      </c>
      <c r="K18" s="82">
        <v>0</v>
      </c>
      <c r="L18" s="82">
        <v>0</v>
      </c>
      <c r="M18" s="82">
        <v>0</v>
      </c>
      <c r="N18" s="82">
        <v>57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57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-57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570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570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57</v>
      </c>
      <c r="DG18" s="81">
        <f t="shared" si="32"/>
        <v>-57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-31</v>
      </c>
      <c r="D19" s="82">
        <v>0</v>
      </c>
      <c r="E19" s="82">
        <v>0</v>
      </c>
      <c r="F19" s="82">
        <v>0</v>
      </c>
      <c r="G19" s="82">
        <v>-31</v>
      </c>
      <c r="H19" s="76"/>
      <c r="I19" s="31">
        <v>17</v>
      </c>
      <c r="J19" s="82">
        <v>31</v>
      </c>
      <c r="K19" s="82">
        <v>0</v>
      </c>
      <c r="L19" s="82">
        <v>0</v>
      </c>
      <c r="M19" s="82">
        <v>0</v>
      </c>
      <c r="N19" s="82">
        <v>31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31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-31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310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310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31</v>
      </c>
      <c r="DG19" s="81">
        <f t="shared" si="32"/>
        <v>-31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-5.5039999999999996</v>
      </c>
      <c r="D20" s="82">
        <v>0</v>
      </c>
      <c r="E20" s="82">
        <v>0</v>
      </c>
      <c r="F20" s="82">
        <v>-7.4960000000000004</v>
      </c>
      <c r="G20" s="82">
        <v>-13</v>
      </c>
      <c r="H20" s="76"/>
      <c r="I20" s="31">
        <v>18</v>
      </c>
      <c r="J20" s="82">
        <v>5.5039999999999996</v>
      </c>
      <c r="K20" s="82">
        <v>0</v>
      </c>
      <c r="L20" s="82">
        <v>0</v>
      </c>
      <c r="M20" s="82">
        <v>0</v>
      </c>
      <c r="N20" s="82">
        <v>5.5039999999999996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7.4960000000000004</v>
      </c>
      <c r="AF20" s="82">
        <v>0</v>
      </c>
      <c r="AG20" s="82">
        <v>0</v>
      </c>
      <c r="AH20" s="82">
        <v>0</v>
      </c>
      <c r="AI20" s="82">
        <v>7.4960000000000004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5.5039999999999996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-5.5039999999999996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7.4960000000000004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-7.4960000000000004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55.039999999999992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55.039999999999992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74.960000000000008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74.960000000000008</v>
      </c>
      <c r="DF20" s="81">
        <f t="shared" si="31"/>
        <v>13</v>
      </c>
      <c r="DG20" s="81">
        <f t="shared" si="32"/>
        <v>-5.5039999999999996</v>
      </c>
      <c r="DH20" s="81">
        <f t="shared" si="33"/>
        <v>0</v>
      </c>
      <c r="DI20" s="81">
        <f t="shared" si="34"/>
        <v>0</v>
      </c>
      <c r="DJ20" s="81">
        <f t="shared" si="35"/>
        <v>-7.4960000000000004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-11.430999999999999</v>
      </c>
      <c r="D27" s="82">
        <v>0</v>
      </c>
      <c r="E27" s="82">
        <v>0</v>
      </c>
      <c r="F27" s="82">
        <v>-15.569000000000001</v>
      </c>
      <c r="G27" s="82">
        <v>-27</v>
      </c>
      <c r="H27" s="76"/>
      <c r="I27" s="31">
        <v>25</v>
      </c>
      <c r="J27" s="82">
        <v>11.430999999999999</v>
      </c>
      <c r="K27" s="82">
        <v>0</v>
      </c>
      <c r="L27" s="82">
        <v>0</v>
      </c>
      <c r="M27" s="82">
        <v>0</v>
      </c>
      <c r="N27" s="82">
        <v>11.430999999999999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15.569000000000001</v>
      </c>
      <c r="AF27" s="82">
        <v>0</v>
      </c>
      <c r="AG27" s="82">
        <v>0</v>
      </c>
      <c r="AH27" s="82">
        <v>0</v>
      </c>
      <c r="AI27" s="82">
        <v>15.569000000000001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11.430999999999999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-11.430999999999999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15.569000000000001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-15.569000000000001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114.30999999999999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114.30999999999999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155.69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155.69</v>
      </c>
      <c r="DF27" s="81">
        <f t="shared" si="31"/>
        <v>27</v>
      </c>
      <c r="DG27" s="81">
        <f t="shared" si="32"/>
        <v>-11.430999999999999</v>
      </c>
      <c r="DH27" s="81">
        <f t="shared" si="33"/>
        <v>0</v>
      </c>
      <c r="DI27" s="81">
        <f t="shared" si="34"/>
        <v>0</v>
      </c>
      <c r="DJ27" s="81">
        <f t="shared" si="35"/>
        <v>-15.569000000000001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-2.117</v>
      </c>
      <c r="D28" s="82">
        <v>0</v>
      </c>
      <c r="E28" s="82">
        <v>0</v>
      </c>
      <c r="F28" s="82">
        <v>-2.883</v>
      </c>
      <c r="G28" s="82">
        <v>-5</v>
      </c>
      <c r="H28" s="76"/>
      <c r="I28" s="31">
        <v>26</v>
      </c>
      <c r="J28" s="82">
        <v>2.117</v>
      </c>
      <c r="K28" s="82">
        <v>0</v>
      </c>
      <c r="L28" s="82">
        <v>0</v>
      </c>
      <c r="M28" s="82">
        <v>0</v>
      </c>
      <c r="N28" s="82">
        <v>2.117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2.883</v>
      </c>
      <c r="AF28" s="82">
        <v>0</v>
      </c>
      <c r="AG28" s="82">
        <v>0</v>
      </c>
      <c r="AH28" s="82">
        <v>0</v>
      </c>
      <c r="AI28" s="82">
        <v>2.883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2.117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-2.117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2.883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-2.883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21.17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21.17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28.83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28.83</v>
      </c>
      <c r="DF28" s="81">
        <f t="shared" si="31"/>
        <v>5</v>
      </c>
      <c r="DG28" s="81">
        <f t="shared" si="32"/>
        <v>-2.117</v>
      </c>
      <c r="DH28" s="81">
        <f t="shared" si="33"/>
        <v>0</v>
      </c>
      <c r="DI28" s="81">
        <f t="shared" si="34"/>
        <v>0</v>
      </c>
      <c r="DJ28" s="81">
        <f t="shared" si="35"/>
        <v>-2.883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-3.81</v>
      </c>
      <c r="D29" s="82">
        <v>0</v>
      </c>
      <c r="E29" s="82">
        <v>0</v>
      </c>
      <c r="F29" s="82">
        <v>-5.19</v>
      </c>
      <c r="G29" s="82">
        <v>-9</v>
      </c>
      <c r="H29" s="76"/>
      <c r="I29" s="31">
        <v>27</v>
      </c>
      <c r="J29" s="82">
        <v>3.81</v>
      </c>
      <c r="K29" s="82">
        <v>0</v>
      </c>
      <c r="L29" s="82">
        <v>0</v>
      </c>
      <c r="M29" s="82">
        <v>0</v>
      </c>
      <c r="N29" s="82">
        <v>3.81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5.19</v>
      </c>
      <c r="AF29" s="82">
        <v>0</v>
      </c>
      <c r="AG29" s="82">
        <v>0</v>
      </c>
      <c r="AH29" s="82">
        <v>0</v>
      </c>
      <c r="AI29" s="82">
        <v>5.19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3.81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-3.81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5.19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-5.19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38.1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38.1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51.900000000000006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51.900000000000006</v>
      </c>
      <c r="DF29" s="81">
        <f t="shared" si="31"/>
        <v>9</v>
      </c>
      <c r="DG29" s="81">
        <f t="shared" si="32"/>
        <v>-3.81</v>
      </c>
      <c r="DH29" s="81">
        <f t="shared" si="33"/>
        <v>0</v>
      </c>
      <c r="DI29" s="81">
        <f t="shared" si="34"/>
        <v>0</v>
      </c>
      <c r="DJ29" s="81">
        <f t="shared" si="35"/>
        <v>-5.19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</v>
      </c>
      <c r="G76" s="82">
        <v>-1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</v>
      </c>
      <c r="AF76" s="82">
        <v>0</v>
      </c>
      <c r="AG76" s="82">
        <v>0</v>
      </c>
      <c r="AH76" s="82">
        <v>0</v>
      </c>
      <c r="AI76" s="82">
        <v>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-1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10</v>
      </c>
      <c r="DF76" s="81">
        <f t="shared" si="59"/>
        <v>1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-1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-4.234</v>
      </c>
      <c r="D79" s="82">
        <v>0</v>
      </c>
      <c r="E79" s="82">
        <v>0</v>
      </c>
      <c r="F79" s="82">
        <v>-5.766</v>
      </c>
      <c r="G79" s="82">
        <v>-10</v>
      </c>
      <c r="H79" s="76"/>
      <c r="I79" s="31">
        <v>77</v>
      </c>
      <c r="J79" s="82">
        <v>4.234</v>
      </c>
      <c r="K79" s="82">
        <v>0</v>
      </c>
      <c r="L79" s="82">
        <v>0</v>
      </c>
      <c r="M79" s="82">
        <v>0</v>
      </c>
      <c r="N79" s="82">
        <v>4.234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5.766</v>
      </c>
      <c r="AF79" s="82">
        <v>0</v>
      </c>
      <c r="AG79" s="82">
        <v>0</v>
      </c>
      <c r="AH79" s="82">
        <v>0</v>
      </c>
      <c r="AI79" s="82">
        <v>5.766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4.234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-4.234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5.766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-5.766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42.34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42.34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57.66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57.66</v>
      </c>
      <c r="DF79" s="81">
        <f t="shared" si="59"/>
        <v>10</v>
      </c>
      <c r="DG79" s="81">
        <f t="shared" si="60"/>
        <v>-4.234</v>
      </c>
      <c r="DH79" s="81">
        <f t="shared" si="61"/>
        <v>0</v>
      </c>
      <c r="DI79" s="81">
        <f t="shared" si="62"/>
        <v>0</v>
      </c>
      <c r="DJ79" s="81">
        <f t="shared" si="63"/>
        <v>-5.766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-8.4670000000000005</v>
      </c>
      <c r="D80" s="82">
        <v>0</v>
      </c>
      <c r="E80" s="82">
        <v>0</v>
      </c>
      <c r="F80" s="82">
        <v>-11.532999999999999</v>
      </c>
      <c r="G80" s="82">
        <v>-20</v>
      </c>
      <c r="H80" s="76"/>
      <c r="I80" s="31">
        <v>78</v>
      </c>
      <c r="J80" s="82">
        <v>8.4670000000000005</v>
      </c>
      <c r="K80" s="82">
        <v>0</v>
      </c>
      <c r="L80" s="82">
        <v>0</v>
      </c>
      <c r="M80" s="82">
        <v>0</v>
      </c>
      <c r="N80" s="82">
        <v>8.4670000000000005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11.532999999999999</v>
      </c>
      <c r="AF80" s="82">
        <v>0</v>
      </c>
      <c r="AG80" s="82">
        <v>0</v>
      </c>
      <c r="AH80" s="82">
        <v>0</v>
      </c>
      <c r="AI80" s="82">
        <v>11.532999999999999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8.4670000000000005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-8.4670000000000005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11.532999999999999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-11.532999999999999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84.67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84.67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115.33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115.33</v>
      </c>
      <c r="DF80" s="81">
        <f t="shared" si="59"/>
        <v>20</v>
      </c>
      <c r="DG80" s="81">
        <f t="shared" si="60"/>
        <v>-8.4670000000000005</v>
      </c>
      <c r="DH80" s="81">
        <f t="shared" si="61"/>
        <v>0</v>
      </c>
      <c r="DI80" s="81">
        <f t="shared" si="62"/>
        <v>0</v>
      </c>
      <c r="DJ80" s="81">
        <f t="shared" si="63"/>
        <v>-11.532999999999999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-10.584</v>
      </c>
      <c r="D81" s="82">
        <v>0</v>
      </c>
      <c r="E81" s="82">
        <v>0</v>
      </c>
      <c r="F81" s="82">
        <v>-14.416</v>
      </c>
      <c r="G81" s="82">
        <v>-25</v>
      </c>
      <c r="H81" s="76"/>
      <c r="I81" s="31">
        <v>79</v>
      </c>
      <c r="J81" s="82">
        <v>10.584</v>
      </c>
      <c r="K81" s="82">
        <v>0</v>
      </c>
      <c r="L81" s="82">
        <v>0</v>
      </c>
      <c r="M81" s="82">
        <v>0</v>
      </c>
      <c r="N81" s="82">
        <v>10.584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14.416</v>
      </c>
      <c r="AF81" s="82">
        <v>0</v>
      </c>
      <c r="AG81" s="82">
        <v>0</v>
      </c>
      <c r="AH81" s="82">
        <v>0</v>
      </c>
      <c r="AI81" s="82">
        <v>14.416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10.584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-10.584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14.416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-14.416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105.84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105.84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144.16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144.16</v>
      </c>
      <c r="DF81" s="81">
        <f t="shared" si="59"/>
        <v>25</v>
      </c>
      <c r="DG81" s="81">
        <f t="shared" si="60"/>
        <v>-10.584</v>
      </c>
      <c r="DH81" s="81">
        <f t="shared" si="61"/>
        <v>0</v>
      </c>
      <c r="DI81" s="81">
        <f t="shared" si="62"/>
        <v>0</v>
      </c>
      <c r="DJ81" s="81">
        <f t="shared" si="63"/>
        <v>-14.416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-14.818</v>
      </c>
      <c r="D82" s="82">
        <v>0</v>
      </c>
      <c r="E82" s="82">
        <v>0</v>
      </c>
      <c r="F82" s="82">
        <v>-20.181999999999999</v>
      </c>
      <c r="G82" s="82">
        <v>-35</v>
      </c>
      <c r="H82" s="76"/>
      <c r="I82" s="31">
        <v>80</v>
      </c>
      <c r="J82" s="82">
        <v>14.818</v>
      </c>
      <c r="K82" s="82">
        <v>0</v>
      </c>
      <c r="L82" s="82">
        <v>0</v>
      </c>
      <c r="M82" s="82">
        <v>0</v>
      </c>
      <c r="N82" s="82">
        <v>14.818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20.181999999999999</v>
      </c>
      <c r="AF82" s="82">
        <v>0</v>
      </c>
      <c r="AG82" s="82">
        <v>0</v>
      </c>
      <c r="AH82" s="82">
        <v>0</v>
      </c>
      <c r="AI82" s="82">
        <v>20.181999999999999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14.818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-14.818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20.181999999999999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-20.181999999999999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148.18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148.18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201.82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201.82</v>
      </c>
      <c r="DF82" s="81">
        <f t="shared" si="59"/>
        <v>35</v>
      </c>
      <c r="DG82" s="81">
        <f t="shared" si="60"/>
        <v>-14.818</v>
      </c>
      <c r="DH82" s="81">
        <f t="shared" si="61"/>
        <v>0</v>
      </c>
      <c r="DI82" s="81">
        <f t="shared" si="62"/>
        <v>0</v>
      </c>
      <c r="DJ82" s="81">
        <f t="shared" si="63"/>
        <v>-20.181999999999999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-16.934999999999999</v>
      </c>
      <c r="D83" s="82">
        <v>0</v>
      </c>
      <c r="E83" s="82">
        <v>0</v>
      </c>
      <c r="F83" s="82">
        <v>-23.065000000000001</v>
      </c>
      <c r="G83" s="82">
        <v>-40</v>
      </c>
      <c r="H83" s="76"/>
      <c r="I83" s="31">
        <v>81</v>
      </c>
      <c r="J83" s="82">
        <v>16.934999999999999</v>
      </c>
      <c r="K83" s="82">
        <v>0</v>
      </c>
      <c r="L83" s="82">
        <v>0</v>
      </c>
      <c r="M83" s="82">
        <v>0</v>
      </c>
      <c r="N83" s="82">
        <v>16.934999999999999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23.065000000000001</v>
      </c>
      <c r="AF83" s="82">
        <v>0</v>
      </c>
      <c r="AG83" s="82">
        <v>0</v>
      </c>
      <c r="AH83" s="82">
        <v>0</v>
      </c>
      <c r="AI83" s="82">
        <v>23.065000000000001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16.934999999999999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-16.934999999999999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23.065000000000001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-23.065000000000001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169.35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169.35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230.65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230.65</v>
      </c>
      <c r="DF83" s="81">
        <f t="shared" si="59"/>
        <v>40</v>
      </c>
      <c r="DG83" s="81">
        <f t="shared" si="60"/>
        <v>-16.934999999999999</v>
      </c>
      <c r="DH83" s="81">
        <f t="shared" si="61"/>
        <v>0</v>
      </c>
      <c r="DI83" s="81">
        <f t="shared" si="62"/>
        <v>0</v>
      </c>
      <c r="DJ83" s="81">
        <f t="shared" si="63"/>
        <v>-23.065000000000001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-27.518999999999998</v>
      </c>
      <c r="D84" s="82">
        <v>0</v>
      </c>
      <c r="E84" s="82">
        <v>0</v>
      </c>
      <c r="F84" s="82">
        <v>-37.481000000000002</v>
      </c>
      <c r="G84" s="82">
        <v>-65</v>
      </c>
      <c r="H84" s="76"/>
      <c r="I84" s="31">
        <v>82</v>
      </c>
      <c r="J84" s="82">
        <v>27.518999999999998</v>
      </c>
      <c r="K84" s="82">
        <v>0</v>
      </c>
      <c r="L84" s="82">
        <v>0</v>
      </c>
      <c r="M84" s="82">
        <v>0</v>
      </c>
      <c r="N84" s="82">
        <v>27.518999999999998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37.481000000000002</v>
      </c>
      <c r="AF84" s="82">
        <v>0</v>
      </c>
      <c r="AG84" s="82">
        <v>0</v>
      </c>
      <c r="AH84" s="82">
        <v>0</v>
      </c>
      <c r="AI84" s="82">
        <v>37.481000000000002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27.518999999999998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-27.518999999999998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37.481000000000002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-37.481000000000002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275.19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275.19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374.81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374.81</v>
      </c>
      <c r="DF84" s="81">
        <f t="shared" si="59"/>
        <v>65</v>
      </c>
      <c r="DG84" s="81">
        <f t="shared" si="60"/>
        <v>-27.518999999999998</v>
      </c>
      <c r="DH84" s="81">
        <f t="shared" si="61"/>
        <v>0</v>
      </c>
      <c r="DI84" s="81">
        <f t="shared" si="62"/>
        <v>0</v>
      </c>
      <c r="DJ84" s="81">
        <f t="shared" si="63"/>
        <v>-37.481000000000002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-31.751999999999999</v>
      </c>
      <c r="D85" s="82">
        <v>0</v>
      </c>
      <c r="E85" s="82">
        <v>0</v>
      </c>
      <c r="F85" s="82">
        <v>-43.247999999999998</v>
      </c>
      <c r="G85" s="82">
        <v>-75</v>
      </c>
      <c r="H85" s="76"/>
      <c r="I85" s="31">
        <v>83</v>
      </c>
      <c r="J85" s="82">
        <v>31.751999999999999</v>
      </c>
      <c r="K85" s="82">
        <v>0</v>
      </c>
      <c r="L85" s="82">
        <v>0</v>
      </c>
      <c r="M85" s="82">
        <v>0</v>
      </c>
      <c r="N85" s="82">
        <v>31.751999999999999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43.247999999999998</v>
      </c>
      <c r="AF85" s="82">
        <v>0</v>
      </c>
      <c r="AG85" s="82">
        <v>0</v>
      </c>
      <c r="AH85" s="82">
        <v>0</v>
      </c>
      <c r="AI85" s="82">
        <v>43.247999999999998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31.751999999999999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-31.751999999999999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43.247999999999998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-43.247999999999998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317.52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317.52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432.47999999999996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432.47999999999996</v>
      </c>
      <c r="DF85" s="81">
        <f t="shared" si="59"/>
        <v>75</v>
      </c>
      <c r="DG85" s="81">
        <f t="shared" si="60"/>
        <v>-31.751999999999999</v>
      </c>
      <c r="DH85" s="81">
        <f t="shared" si="61"/>
        <v>0</v>
      </c>
      <c r="DI85" s="81">
        <f t="shared" si="62"/>
        <v>0</v>
      </c>
      <c r="DJ85" s="81">
        <f t="shared" si="63"/>
        <v>-43.247999999999998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-25.402000000000001</v>
      </c>
      <c r="D86" s="82">
        <v>0</v>
      </c>
      <c r="E86" s="82">
        <v>0</v>
      </c>
      <c r="F86" s="82">
        <v>-34.597999999999999</v>
      </c>
      <c r="G86" s="82">
        <v>-60</v>
      </c>
      <c r="H86" s="76"/>
      <c r="I86" s="31">
        <v>84</v>
      </c>
      <c r="J86" s="82">
        <v>25.402000000000001</v>
      </c>
      <c r="K86" s="82">
        <v>0</v>
      </c>
      <c r="L86" s="82">
        <v>0</v>
      </c>
      <c r="M86" s="82">
        <v>0</v>
      </c>
      <c r="N86" s="82">
        <v>25.402000000000001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34.597999999999999</v>
      </c>
      <c r="AF86" s="82">
        <v>0</v>
      </c>
      <c r="AG86" s="82">
        <v>0</v>
      </c>
      <c r="AH86" s="82">
        <v>0</v>
      </c>
      <c r="AI86" s="82">
        <v>34.597999999999999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25.402000000000001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-25.402000000000001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34.597999999999999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-34.597999999999999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254.02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254.02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345.98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345.98</v>
      </c>
      <c r="DF86" s="81">
        <f t="shared" si="59"/>
        <v>60</v>
      </c>
      <c r="DG86" s="81">
        <f t="shared" si="60"/>
        <v>-25.402000000000001</v>
      </c>
      <c r="DH86" s="81">
        <f t="shared" si="61"/>
        <v>0</v>
      </c>
      <c r="DI86" s="81">
        <f t="shared" si="62"/>
        <v>0</v>
      </c>
      <c r="DJ86" s="81">
        <f t="shared" si="63"/>
        <v>-34.597999999999999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-25.402000000000001</v>
      </c>
      <c r="D87" s="82">
        <v>0</v>
      </c>
      <c r="E87" s="82">
        <v>0</v>
      </c>
      <c r="F87" s="82">
        <v>-34.597999999999999</v>
      </c>
      <c r="G87" s="82">
        <v>-60</v>
      </c>
      <c r="H87" s="76"/>
      <c r="I87" s="31">
        <v>85</v>
      </c>
      <c r="J87" s="82">
        <v>25.402000000000001</v>
      </c>
      <c r="K87" s="82">
        <v>0</v>
      </c>
      <c r="L87" s="82">
        <v>0</v>
      </c>
      <c r="M87" s="82">
        <v>0</v>
      </c>
      <c r="N87" s="82">
        <v>25.402000000000001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34.597999999999999</v>
      </c>
      <c r="AF87" s="82">
        <v>0</v>
      </c>
      <c r="AG87" s="82">
        <v>0</v>
      </c>
      <c r="AH87" s="82">
        <v>0</v>
      </c>
      <c r="AI87" s="82">
        <v>34.597999999999999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25.402000000000001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-25.402000000000001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34.597999999999999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-34.597999999999999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254.02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254.02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345.98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345.98</v>
      </c>
      <c r="DF87" s="81">
        <f t="shared" si="59"/>
        <v>60</v>
      </c>
      <c r="DG87" s="81">
        <f t="shared" si="60"/>
        <v>-25.402000000000001</v>
      </c>
      <c r="DH87" s="81">
        <f t="shared" si="61"/>
        <v>0</v>
      </c>
      <c r="DI87" s="81">
        <f t="shared" si="62"/>
        <v>0</v>
      </c>
      <c r="DJ87" s="81">
        <f t="shared" si="63"/>
        <v>-34.597999999999999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-27.518999999999998</v>
      </c>
      <c r="D88" s="82">
        <v>0</v>
      </c>
      <c r="E88" s="82">
        <v>0</v>
      </c>
      <c r="F88" s="82">
        <v>-37.481000000000002</v>
      </c>
      <c r="G88" s="82">
        <v>-65</v>
      </c>
      <c r="H88" s="76"/>
      <c r="I88" s="31">
        <v>86</v>
      </c>
      <c r="J88" s="82">
        <v>27.518999999999998</v>
      </c>
      <c r="K88" s="82">
        <v>0</v>
      </c>
      <c r="L88" s="82">
        <v>0</v>
      </c>
      <c r="M88" s="82">
        <v>0</v>
      </c>
      <c r="N88" s="82">
        <v>27.518999999999998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37.481000000000002</v>
      </c>
      <c r="AF88" s="82">
        <v>0</v>
      </c>
      <c r="AG88" s="82">
        <v>0</v>
      </c>
      <c r="AH88" s="82">
        <v>0</v>
      </c>
      <c r="AI88" s="82">
        <v>37.481000000000002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27.518999999999998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-27.518999999999998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37.481000000000002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-37.481000000000002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275.19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275.19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374.81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374.81</v>
      </c>
      <c r="DF88" s="81">
        <f t="shared" si="59"/>
        <v>65</v>
      </c>
      <c r="DG88" s="81">
        <f t="shared" si="60"/>
        <v>-27.518999999999998</v>
      </c>
      <c r="DH88" s="81">
        <f t="shared" si="61"/>
        <v>0</v>
      </c>
      <c r="DI88" s="81">
        <f t="shared" si="62"/>
        <v>0</v>
      </c>
      <c r="DJ88" s="81">
        <f t="shared" si="63"/>
        <v>-37.481000000000002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-20.745000000000001</v>
      </c>
      <c r="D89" s="82">
        <v>0</v>
      </c>
      <c r="E89" s="82">
        <v>0</v>
      </c>
      <c r="F89" s="82">
        <v>-28.254999999999999</v>
      </c>
      <c r="G89" s="82">
        <v>-49</v>
      </c>
      <c r="H89" s="76"/>
      <c r="I89" s="31">
        <v>87</v>
      </c>
      <c r="J89" s="82">
        <v>20.745000000000001</v>
      </c>
      <c r="K89" s="82">
        <v>0</v>
      </c>
      <c r="L89" s="82">
        <v>0</v>
      </c>
      <c r="M89" s="82">
        <v>0</v>
      </c>
      <c r="N89" s="82">
        <v>20.745000000000001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28.254999999999999</v>
      </c>
      <c r="AF89" s="82">
        <v>0</v>
      </c>
      <c r="AG89" s="82">
        <v>0</v>
      </c>
      <c r="AH89" s="82">
        <v>0</v>
      </c>
      <c r="AI89" s="82">
        <v>28.254999999999999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20.745000000000001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-20.745000000000001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28.254999999999999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-28.254999999999999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207.45000000000002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207.45000000000002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282.55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282.55</v>
      </c>
      <c r="DF89" s="81">
        <f t="shared" si="59"/>
        <v>49</v>
      </c>
      <c r="DG89" s="81">
        <f t="shared" si="60"/>
        <v>-20.745000000000001</v>
      </c>
      <c r="DH89" s="81">
        <f t="shared" si="61"/>
        <v>0</v>
      </c>
      <c r="DI89" s="81">
        <f t="shared" si="62"/>
        <v>0</v>
      </c>
      <c r="DJ89" s="81">
        <f t="shared" si="63"/>
        <v>-28.254999999999999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-8.4670000000000005</v>
      </c>
      <c r="D90" s="82">
        <v>0</v>
      </c>
      <c r="E90" s="82">
        <v>0</v>
      </c>
      <c r="F90" s="82">
        <v>-11.532999999999999</v>
      </c>
      <c r="G90" s="82">
        <v>-20</v>
      </c>
      <c r="H90" s="76"/>
      <c r="I90" s="31">
        <v>88</v>
      </c>
      <c r="J90" s="82">
        <v>8.4670000000000005</v>
      </c>
      <c r="K90" s="82">
        <v>0</v>
      </c>
      <c r="L90" s="82">
        <v>0</v>
      </c>
      <c r="M90" s="82">
        <v>0</v>
      </c>
      <c r="N90" s="82">
        <v>8.4670000000000005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11.532999999999999</v>
      </c>
      <c r="AF90" s="82">
        <v>0</v>
      </c>
      <c r="AG90" s="82">
        <v>0</v>
      </c>
      <c r="AH90" s="82">
        <v>0</v>
      </c>
      <c r="AI90" s="82">
        <v>11.532999999999999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8.4670000000000005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-8.4670000000000005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11.532999999999999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-11.532999999999999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84.67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84.67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115.33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115.33</v>
      </c>
      <c r="DF90" s="81">
        <f t="shared" si="59"/>
        <v>20</v>
      </c>
      <c r="DG90" s="81">
        <f t="shared" si="60"/>
        <v>-8.4670000000000005</v>
      </c>
      <c r="DH90" s="81">
        <f t="shared" si="61"/>
        <v>0</v>
      </c>
      <c r="DI90" s="81">
        <f t="shared" si="62"/>
        <v>0</v>
      </c>
      <c r="DJ90" s="81">
        <f t="shared" si="63"/>
        <v>-11.532999999999999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-19.050999999999998</v>
      </c>
      <c r="D91" s="82">
        <v>0</v>
      </c>
      <c r="E91" s="82">
        <v>0</v>
      </c>
      <c r="F91" s="82">
        <v>-25.949000000000002</v>
      </c>
      <c r="G91" s="82">
        <v>-45</v>
      </c>
      <c r="H91" s="76"/>
      <c r="I91" s="31">
        <v>89</v>
      </c>
      <c r="J91" s="82">
        <v>19.050999999999998</v>
      </c>
      <c r="K91" s="82">
        <v>0</v>
      </c>
      <c r="L91" s="82">
        <v>0</v>
      </c>
      <c r="M91" s="82">
        <v>0</v>
      </c>
      <c r="N91" s="82">
        <v>19.050999999999998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25.949000000000002</v>
      </c>
      <c r="AF91" s="82">
        <v>0</v>
      </c>
      <c r="AG91" s="82">
        <v>0</v>
      </c>
      <c r="AH91" s="82">
        <v>0</v>
      </c>
      <c r="AI91" s="82">
        <v>25.949000000000002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19.050999999999998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-19.050999999999998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25.949000000000002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-25.949000000000002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190.51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190.51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259.49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259.49</v>
      </c>
      <c r="DF91" s="81">
        <f t="shared" si="59"/>
        <v>45</v>
      </c>
      <c r="DG91" s="81">
        <f t="shared" si="60"/>
        <v>-19.050999999999998</v>
      </c>
      <c r="DH91" s="81">
        <f t="shared" si="61"/>
        <v>0</v>
      </c>
      <c r="DI91" s="81">
        <f t="shared" si="62"/>
        <v>0</v>
      </c>
      <c r="DJ91" s="81">
        <f t="shared" si="63"/>
        <v>-25.949000000000002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-14.818</v>
      </c>
      <c r="D92" s="82">
        <v>0</v>
      </c>
      <c r="E92" s="82">
        <v>0</v>
      </c>
      <c r="F92" s="82">
        <v>-20.181999999999999</v>
      </c>
      <c r="G92" s="82">
        <v>-35</v>
      </c>
      <c r="H92" s="76"/>
      <c r="I92" s="31">
        <v>90</v>
      </c>
      <c r="J92" s="82">
        <v>14.818</v>
      </c>
      <c r="K92" s="82">
        <v>0</v>
      </c>
      <c r="L92" s="82">
        <v>0</v>
      </c>
      <c r="M92" s="82">
        <v>0</v>
      </c>
      <c r="N92" s="82">
        <v>14.818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20.181999999999999</v>
      </c>
      <c r="AF92" s="82">
        <v>0</v>
      </c>
      <c r="AG92" s="82">
        <v>0</v>
      </c>
      <c r="AH92" s="82">
        <v>0</v>
      </c>
      <c r="AI92" s="82">
        <v>20.181999999999999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14.818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-14.818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20.181999999999999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-20.181999999999999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148.18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148.18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201.82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201.82</v>
      </c>
      <c r="DF92" s="81">
        <f t="shared" si="59"/>
        <v>35</v>
      </c>
      <c r="DG92" s="81">
        <f t="shared" si="60"/>
        <v>-14.818</v>
      </c>
      <c r="DH92" s="81">
        <f t="shared" si="61"/>
        <v>0</v>
      </c>
      <c r="DI92" s="81">
        <f t="shared" si="62"/>
        <v>0</v>
      </c>
      <c r="DJ92" s="81">
        <f t="shared" si="63"/>
        <v>-20.181999999999999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-8.4670000000000005</v>
      </c>
      <c r="D93" s="82">
        <v>0</v>
      </c>
      <c r="E93" s="82">
        <v>0</v>
      </c>
      <c r="F93" s="82">
        <v>-11.532999999999999</v>
      </c>
      <c r="G93" s="82">
        <v>-20</v>
      </c>
      <c r="H93" s="76"/>
      <c r="I93" s="31">
        <v>91</v>
      </c>
      <c r="J93" s="82">
        <v>8.4670000000000005</v>
      </c>
      <c r="K93" s="82">
        <v>0</v>
      </c>
      <c r="L93" s="82">
        <v>0</v>
      </c>
      <c r="M93" s="82">
        <v>0</v>
      </c>
      <c r="N93" s="82">
        <v>8.4670000000000005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11.532999999999999</v>
      </c>
      <c r="AF93" s="82">
        <v>0</v>
      </c>
      <c r="AG93" s="82">
        <v>0</v>
      </c>
      <c r="AH93" s="82">
        <v>0</v>
      </c>
      <c r="AI93" s="82">
        <v>11.532999999999999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8.4670000000000005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-8.4670000000000005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11.532999999999999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-11.532999999999999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84.67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84.67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115.33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115.33</v>
      </c>
      <c r="DF93" s="81">
        <f t="shared" si="59"/>
        <v>20</v>
      </c>
      <c r="DG93" s="81">
        <f t="shared" si="60"/>
        <v>-8.4670000000000005</v>
      </c>
      <c r="DH93" s="81">
        <f t="shared" si="61"/>
        <v>0</v>
      </c>
      <c r="DI93" s="81">
        <f t="shared" si="62"/>
        <v>0</v>
      </c>
      <c r="DJ93" s="81">
        <f t="shared" si="63"/>
        <v>-11.532999999999999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-5</v>
      </c>
      <c r="G94" s="82">
        <v>-5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5</v>
      </c>
      <c r="AF94" s="82">
        <v>0</v>
      </c>
      <c r="AG94" s="82">
        <v>0</v>
      </c>
      <c r="AH94" s="82">
        <v>0</v>
      </c>
      <c r="AI94" s="82">
        <v>5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5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-5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50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50</v>
      </c>
      <c r="DF94" s="81">
        <f t="shared" si="59"/>
        <v>5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-5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-6.74</v>
      </c>
      <c r="G95" s="82">
        <v>-6.74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6.74</v>
      </c>
      <c r="AF95" s="82">
        <v>0</v>
      </c>
      <c r="AG95" s="82">
        <v>0</v>
      </c>
      <c r="AH95" s="82">
        <v>0</v>
      </c>
      <c r="AI95" s="82">
        <v>6.74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6.74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-6.74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67.400000000000006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67.400000000000006</v>
      </c>
      <c r="DF95" s="81">
        <f t="shared" si="59"/>
        <v>6.74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-6.74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-2.194</v>
      </c>
      <c r="G98" s="82">
        <v>-2.194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2.194</v>
      </c>
      <c r="AF98" s="82">
        <v>0</v>
      </c>
      <c r="AG98" s="82">
        <v>0</v>
      </c>
      <c r="AH98" s="82">
        <v>0</v>
      </c>
      <c r="AI98" s="82">
        <v>2.194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2.194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-2.194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553.06790799999999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553.06790799999999</v>
      </c>
      <c r="DF98" s="81">
        <f t="shared" si="59"/>
        <v>2.194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-2.194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0.31364425000000001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-0.31364425000000001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0.15783925000000001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-0.15783925000000001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0.31364425000000012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0.31364425000000012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0.17111744769999998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0.17111744769999998</v>
      </c>
      <c r="DE99" s="86"/>
      <c r="DF99" s="81">
        <f t="shared" si="59"/>
        <v>0.47148350000000006</v>
      </c>
      <c r="DG99" s="81">
        <f t="shared" si="60"/>
        <v>-0.31364425000000001</v>
      </c>
      <c r="DH99" s="81">
        <f t="shared" si="61"/>
        <v>0</v>
      </c>
      <c r="DI99" s="81">
        <f t="shared" si="62"/>
        <v>0</v>
      </c>
      <c r="DJ99" s="81">
        <f t="shared" si="63"/>
        <v>-0.15783925000000001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686.77995699999997</v>
      </c>
      <c r="H3" s="176">
        <f t="shared" ref="H3:H66" ca="1" si="2">INDIRECT("ISGS_Delhi_pp!" &amp; $V$3 &amp; X3)</f>
        <v>663.84150599999998</v>
      </c>
      <c r="I3" s="180">
        <f ca="1">INDIRECT("BRPL_EOD!" &amp; $V$3 &amp; X3)</f>
        <v>495.23</v>
      </c>
      <c r="J3" s="178">
        <f ca="1">INDIRECT("BYPL_EOD!" &amp; $V$3 &amp; X3)</f>
        <v>159.52000000000001</v>
      </c>
      <c r="K3" s="178">
        <f ca="1">INDIRECT("TPDDL_EOD!" &amp; $V$3 &amp; X3)</f>
        <v>9.1</v>
      </c>
      <c r="L3" s="178">
        <f ca="1">INDIRECT("NDMC_EOD!" &amp; $V$3 &amp; X3)</f>
        <v>0</v>
      </c>
      <c r="M3" s="179">
        <f ca="1">SUM(I3:L3)</f>
        <v>663.85</v>
      </c>
      <c r="N3" s="177">
        <f ca="1">INDIRECT("BRPL_ISGS_exbus!" &amp; $V$3 &amp; X3)</f>
        <v>512.3356753861716</v>
      </c>
      <c r="O3" s="178">
        <f ca="1">INDIRECT("BYPL_ISGS_exbus!" &amp; $V$3 &amp; X3)</f>
        <v>165.02995969065299</v>
      </c>
      <c r="P3" s="178">
        <f ca="1">INDIRECT("TPDDL_ISGS_exbus!" &amp; $V$3 &amp; X3)</f>
        <v>9.4143219231754145</v>
      </c>
      <c r="Q3" s="178">
        <f ca="1">INDIRECT("NDMC_ISGS_exbus!" &amp; $V$3 &amp; X3)</f>
        <v>0</v>
      </c>
      <c r="R3" s="179">
        <f ca="1">SUM(N3:Q3)</f>
        <v>686.77995699999997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686.77995699999997</v>
      </c>
      <c r="H4" s="184">
        <f t="shared" ca="1" si="2"/>
        <v>663.84150599999998</v>
      </c>
      <c r="I4" s="185">
        <f t="shared" ref="I4:I67" ca="1" si="5">INDIRECT("BRPL_EOD!" &amp; $V$3 &amp; X4)</f>
        <v>495.23</v>
      </c>
      <c r="J4" s="182">
        <f t="shared" ref="J4:J67" ca="1" si="6">INDIRECT("BYPL_EOD!" &amp; $V$3 &amp; X4)</f>
        <v>159.52000000000001</v>
      </c>
      <c r="K4" s="182">
        <f t="shared" ref="K4:K67" ca="1" si="7">INDIRECT("TPDDL_EOD!" &amp; $V$3 &amp; X4)</f>
        <v>9.1</v>
      </c>
      <c r="L4" s="182">
        <f t="shared" ref="L4:L67" ca="1" si="8">INDIRECT("NDMC_EOD!" &amp; $V$3 &amp; X4)</f>
        <v>0</v>
      </c>
      <c r="M4" s="183">
        <f t="shared" ref="M4:M67" ca="1" si="9">SUM(I4:L4)</f>
        <v>663.85</v>
      </c>
      <c r="N4" s="181">
        <f t="shared" ref="N4:N67" ca="1" si="10">INDIRECT("BRPL_ISGS_exbus!" &amp; $V$3 &amp; X4)</f>
        <v>512.3356753861716</v>
      </c>
      <c r="O4" s="182">
        <f t="shared" ref="O4:O67" ca="1" si="11">INDIRECT("BYPL_ISGS_exbus!" &amp; $V$3 &amp; X4)</f>
        <v>165.02995969065299</v>
      </c>
      <c r="P4" s="182">
        <f t="shared" ref="P4:P67" ca="1" si="12">INDIRECT("TPDDL_ISGS_exbus!" &amp; $V$3 &amp; X4)</f>
        <v>9.4143219231754145</v>
      </c>
      <c r="Q4" s="182">
        <f t="shared" ref="Q4:Q67" ca="1" si="13">INDIRECT("NDMC_ISGS_exbus!" &amp; $V$3 &amp; X4)</f>
        <v>0</v>
      </c>
      <c r="R4" s="183">
        <f t="shared" ref="R4:R67" ca="1" si="14">SUM(N4:Q4)</f>
        <v>686.77995699999997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686.77995699999997</v>
      </c>
      <c r="H5" s="184">
        <f t="shared" ca="1" si="2"/>
        <v>663.84150599999998</v>
      </c>
      <c r="I5" s="185">
        <f t="shared" ca="1" si="5"/>
        <v>495.23</v>
      </c>
      <c r="J5" s="182">
        <f t="shared" ca="1" si="6"/>
        <v>159.52000000000001</v>
      </c>
      <c r="K5" s="182">
        <f t="shared" ca="1" si="7"/>
        <v>9.1</v>
      </c>
      <c r="L5" s="182">
        <f t="shared" ca="1" si="8"/>
        <v>0</v>
      </c>
      <c r="M5" s="183">
        <f t="shared" ca="1" si="9"/>
        <v>663.85</v>
      </c>
      <c r="N5" s="181">
        <f t="shared" ca="1" si="10"/>
        <v>512.3356753861716</v>
      </c>
      <c r="O5" s="182">
        <f t="shared" ca="1" si="11"/>
        <v>165.02995969065299</v>
      </c>
      <c r="P5" s="182">
        <f t="shared" ca="1" si="12"/>
        <v>9.4143219231754145</v>
      </c>
      <c r="Q5" s="182">
        <f t="shared" ca="1" si="13"/>
        <v>0</v>
      </c>
      <c r="R5" s="183">
        <f t="shared" ca="1" si="14"/>
        <v>686.77995699999997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686.77995699999997</v>
      </c>
      <c r="H6" s="184">
        <f t="shared" ca="1" si="2"/>
        <v>663.84150599999998</v>
      </c>
      <c r="I6" s="185">
        <f t="shared" ca="1" si="5"/>
        <v>495.23</v>
      </c>
      <c r="J6" s="182">
        <f t="shared" ca="1" si="6"/>
        <v>159.52000000000001</v>
      </c>
      <c r="K6" s="182">
        <f t="shared" ca="1" si="7"/>
        <v>9.1</v>
      </c>
      <c r="L6" s="182">
        <f t="shared" ca="1" si="8"/>
        <v>0</v>
      </c>
      <c r="M6" s="183">
        <f t="shared" ca="1" si="9"/>
        <v>663.85</v>
      </c>
      <c r="N6" s="181">
        <f t="shared" ca="1" si="10"/>
        <v>512.3356753861716</v>
      </c>
      <c r="O6" s="182">
        <f t="shared" ca="1" si="11"/>
        <v>165.02995969065299</v>
      </c>
      <c r="P6" s="182">
        <f t="shared" ca="1" si="12"/>
        <v>9.4143219231754145</v>
      </c>
      <c r="Q6" s="182">
        <f t="shared" ca="1" si="13"/>
        <v>0</v>
      </c>
      <c r="R6" s="183">
        <f t="shared" ca="1" si="14"/>
        <v>686.77995699999997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686.77995699999997</v>
      </c>
      <c r="H7" s="184">
        <f t="shared" ca="1" si="2"/>
        <v>663.84150599999998</v>
      </c>
      <c r="I7" s="185">
        <f t="shared" ca="1" si="5"/>
        <v>495.23</v>
      </c>
      <c r="J7" s="182">
        <f t="shared" ca="1" si="6"/>
        <v>159.52000000000001</v>
      </c>
      <c r="K7" s="182">
        <f t="shared" ca="1" si="7"/>
        <v>9.1</v>
      </c>
      <c r="L7" s="182">
        <f t="shared" ca="1" si="8"/>
        <v>0</v>
      </c>
      <c r="M7" s="183">
        <f t="shared" ca="1" si="9"/>
        <v>663.85</v>
      </c>
      <c r="N7" s="181">
        <f t="shared" ca="1" si="10"/>
        <v>512.3356753861716</v>
      </c>
      <c r="O7" s="182">
        <f t="shared" ca="1" si="11"/>
        <v>165.02995969065299</v>
      </c>
      <c r="P7" s="182">
        <f t="shared" ca="1" si="12"/>
        <v>9.4143219231754145</v>
      </c>
      <c r="Q7" s="182">
        <f t="shared" ca="1" si="13"/>
        <v>0</v>
      </c>
      <c r="R7" s="183">
        <f t="shared" ca="1" si="14"/>
        <v>686.77995699999997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686.77995699999997</v>
      </c>
      <c r="H8" s="184">
        <f t="shared" ca="1" si="2"/>
        <v>663.84150599999998</v>
      </c>
      <c r="I8" s="185">
        <f t="shared" ca="1" si="5"/>
        <v>495.23</v>
      </c>
      <c r="J8" s="182">
        <f t="shared" ca="1" si="6"/>
        <v>159.52000000000001</v>
      </c>
      <c r="K8" s="182">
        <f t="shared" ca="1" si="7"/>
        <v>9.1</v>
      </c>
      <c r="L8" s="182">
        <f t="shared" ca="1" si="8"/>
        <v>0</v>
      </c>
      <c r="M8" s="183">
        <f t="shared" ca="1" si="9"/>
        <v>663.85</v>
      </c>
      <c r="N8" s="181">
        <f t="shared" ca="1" si="10"/>
        <v>512.3356753861716</v>
      </c>
      <c r="O8" s="182">
        <f t="shared" ca="1" si="11"/>
        <v>165.02995969065299</v>
      </c>
      <c r="P8" s="182">
        <f t="shared" ca="1" si="12"/>
        <v>9.4143219231754145</v>
      </c>
      <c r="Q8" s="182">
        <f t="shared" ca="1" si="13"/>
        <v>0</v>
      </c>
      <c r="R8" s="183">
        <f t="shared" ca="1" si="14"/>
        <v>686.77995699999997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686.77995699999997</v>
      </c>
      <c r="H9" s="184">
        <f t="shared" ca="1" si="2"/>
        <v>663.84150599999998</v>
      </c>
      <c r="I9" s="185">
        <f t="shared" ca="1" si="5"/>
        <v>495.23</v>
      </c>
      <c r="J9" s="182">
        <f t="shared" ca="1" si="6"/>
        <v>159.52000000000001</v>
      </c>
      <c r="K9" s="182">
        <f t="shared" ca="1" si="7"/>
        <v>9.1</v>
      </c>
      <c r="L9" s="182">
        <f t="shared" ca="1" si="8"/>
        <v>0</v>
      </c>
      <c r="M9" s="183">
        <f t="shared" ca="1" si="9"/>
        <v>663.85</v>
      </c>
      <c r="N9" s="181">
        <f t="shared" ca="1" si="10"/>
        <v>512.3356753861716</v>
      </c>
      <c r="O9" s="182">
        <f t="shared" ca="1" si="11"/>
        <v>165.02995969065299</v>
      </c>
      <c r="P9" s="182">
        <f t="shared" ca="1" si="12"/>
        <v>9.4143219231754145</v>
      </c>
      <c r="Q9" s="182">
        <f t="shared" ca="1" si="13"/>
        <v>0</v>
      </c>
      <c r="R9" s="183">
        <f t="shared" ca="1" si="14"/>
        <v>686.77995699999997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686.77995699999997</v>
      </c>
      <c r="H10" s="184">
        <f t="shared" ca="1" si="2"/>
        <v>663.84150599999998</v>
      </c>
      <c r="I10" s="185">
        <f t="shared" ca="1" si="5"/>
        <v>495.23</v>
      </c>
      <c r="J10" s="182">
        <f t="shared" ca="1" si="6"/>
        <v>159.52000000000001</v>
      </c>
      <c r="K10" s="182">
        <f t="shared" ca="1" si="7"/>
        <v>9.1</v>
      </c>
      <c r="L10" s="182">
        <f t="shared" ca="1" si="8"/>
        <v>0</v>
      </c>
      <c r="M10" s="183">
        <f t="shared" ca="1" si="9"/>
        <v>663.85</v>
      </c>
      <c r="N10" s="181">
        <f t="shared" ca="1" si="10"/>
        <v>512.3356753861716</v>
      </c>
      <c r="O10" s="182">
        <f t="shared" ca="1" si="11"/>
        <v>165.02995969065299</v>
      </c>
      <c r="P10" s="182">
        <f t="shared" ca="1" si="12"/>
        <v>9.4143219231754145</v>
      </c>
      <c r="Q10" s="182">
        <f t="shared" ca="1" si="13"/>
        <v>0</v>
      </c>
      <c r="R10" s="183">
        <f t="shared" ca="1" si="14"/>
        <v>686.77995699999997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686.77995699999997</v>
      </c>
      <c r="H11" s="184">
        <f t="shared" ca="1" si="2"/>
        <v>663.84150599999998</v>
      </c>
      <c r="I11" s="185">
        <f t="shared" ca="1" si="5"/>
        <v>495.23</v>
      </c>
      <c r="J11" s="182">
        <f t="shared" ca="1" si="6"/>
        <v>159.52000000000001</v>
      </c>
      <c r="K11" s="182">
        <f t="shared" ca="1" si="7"/>
        <v>9.1</v>
      </c>
      <c r="L11" s="182">
        <f t="shared" ca="1" si="8"/>
        <v>0</v>
      </c>
      <c r="M11" s="183">
        <f t="shared" ca="1" si="9"/>
        <v>663.85</v>
      </c>
      <c r="N11" s="181">
        <f t="shared" ca="1" si="10"/>
        <v>512.3356753861716</v>
      </c>
      <c r="O11" s="182">
        <f t="shared" ca="1" si="11"/>
        <v>165.02995969065299</v>
      </c>
      <c r="P11" s="182">
        <f t="shared" ca="1" si="12"/>
        <v>9.4143219231754145</v>
      </c>
      <c r="Q11" s="182">
        <f t="shared" ca="1" si="13"/>
        <v>0</v>
      </c>
      <c r="R11" s="183">
        <f t="shared" ca="1" si="14"/>
        <v>686.77995699999997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686.77995699999997</v>
      </c>
      <c r="H12" s="184">
        <f t="shared" ca="1" si="2"/>
        <v>663.84150599999998</v>
      </c>
      <c r="I12" s="185">
        <f t="shared" ca="1" si="5"/>
        <v>495.23</v>
      </c>
      <c r="J12" s="182">
        <f t="shared" ca="1" si="6"/>
        <v>159.52000000000001</v>
      </c>
      <c r="K12" s="182">
        <f t="shared" ca="1" si="7"/>
        <v>9.1</v>
      </c>
      <c r="L12" s="182">
        <f t="shared" ca="1" si="8"/>
        <v>0</v>
      </c>
      <c r="M12" s="183">
        <f t="shared" ca="1" si="9"/>
        <v>663.85</v>
      </c>
      <c r="N12" s="181">
        <f t="shared" ca="1" si="10"/>
        <v>512.3356753861716</v>
      </c>
      <c r="O12" s="182">
        <f t="shared" ca="1" si="11"/>
        <v>165.02995969065299</v>
      </c>
      <c r="P12" s="182">
        <f t="shared" ca="1" si="12"/>
        <v>9.4143219231754145</v>
      </c>
      <c r="Q12" s="182">
        <f t="shared" ca="1" si="13"/>
        <v>0</v>
      </c>
      <c r="R12" s="183">
        <f t="shared" ca="1" si="14"/>
        <v>686.77995699999997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686.77995699999997</v>
      </c>
      <c r="H13" s="184">
        <f t="shared" ca="1" si="2"/>
        <v>663.84150599999998</v>
      </c>
      <c r="I13" s="185">
        <f t="shared" ca="1" si="5"/>
        <v>495.23</v>
      </c>
      <c r="J13" s="182">
        <f t="shared" ca="1" si="6"/>
        <v>159.52000000000001</v>
      </c>
      <c r="K13" s="182">
        <f t="shared" ca="1" si="7"/>
        <v>9.1</v>
      </c>
      <c r="L13" s="182">
        <f t="shared" ca="1" si="8"/>
        <v>0</v>
      </c>
      <c r="M13" s="183">
        <f t="shared" ca="1" si="9"/>
        <v>663.85</v>
      </c>
      <c r="N13" s="181">
        <f t="shared" ca="1" si="10"/>
        <v>512.3356753861716</v>
      </c>
      <c r="O13" s="182">
        <f t="shared" ca="1" si="11"/>
        <v>165.02995969065299</v>
      </c>
      <c r="P13" s="182">
        <f t="shared" ca="1" si="12"/>
        <v>9.4143219231754145</v>
      </c>
      <c r="Q13" s="182">
        <f t="shared" ca="1" si="13"/>
        <v>0</v>
      </c>
      <c r="R13" s="183">
        <f t="shared" ca="1" si="14"/>
        <v>686.77995699999997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686.77995699999997</v>
      </c>
      <c r="H14" s="184">
        <f t="shared" ca="1" si="2"/>
        <v>663.84150599999998</v>
      </c>
      <c r="I14" s="185">
        <f t="shared" ca="1" si="5"/>
        <v>495.23</v>
      </c>
      <c r="J14" s="182">
        <f t="shared" ca="1" si="6"/>
        <v>159.52000000000001</v>
      </c>
      <c r="K14" s="182">
        <f t="shared" ca="1" si="7"/>
        <v>9.1</v>
      </c>
      <c r="L14" s="182">
        <f t="shared" ca="1" si="8"/>
        <v>0</v>
      </c>
      <c r="M14" s="183">
        <f t="shared" ca="1" si="9"/>
        <v>663.85</v>
      </c>
      <c r="N14" s="181">
        <f t="shared" ca="1" si="10"/>
        <v>512.3356753861716</v>
      </c>
      <c r="O14" s="182">
        <f t="shared" ca="1" si="11"/>
        <v>165.02995969065299</v>
      </c>
      <c r="P14" s="182">
        <f t="shared" ca="1" si="12"/>
        <v>9.4143219231754145</v>
      </c>
      <c r="Q14" s="182">
        <f t="shared" ca="1" si="13"/>
        <v>0</v>
      </c>
      <c r="R14" s="183">
        <f t="shared" ca="1" si="14"/>
        <v>686.77995699999997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686.77995699999997</v>
      </c>
      <c r="H15" s="184">
        <f t="shared" ca="1" si="2"/>
        <v>663.84150599999998</v>
      </c>
      <c r="I15" s="185">
        <f t="shared" ca="1" si="5"/>
        <v>495.23</v>
      </c>
      <c r="J15" s="182">
        <f t="shared" ca="1" si="6"/>
        <v>159.52000000000001</v>
      </c>
      <c r="K15" s="182">
        <f t="shared" ca="1" si="7"/>
        <v>9.1</v>
      </c>
      <c r="L15" s="182">
        <f t="shared" ca="1" si="8"/>
        <v>0</v>
      </c>
      <c r="M15" s="183">
        <f t="shared" ca="1" si="9"/>
        <v>663.85</v>
      </c>
      <c r="N15" s="181">
        <f t="shared" ca="1" si="10"/>
        <v>512.3356753861716</v>
      </c>
      <c r="O15" s="182">
        <f t="shared" ca="1" si="11"/>
        <v>165.02995969065299</v>
      </c>
      <c r="P15" s="182">
        <f t="shared" ca="1" si="12"/>
        <v>9.4143219231754145</v>
      </c>
      <c r="Q15" s="182">
        <f t="shared" ca="1" si="13"/>
        <v>0</v>
      </c>
      <c r="R15" s="183">
        <f t="shared" ca="1" si="14"/>
        <v>686.77995699999997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686.77995699999997</v>
      </c>
      <c r="H16" s="184">
        <f t="shared" ca="1" si="2"/>
        <v>663.84150599999998</v>
      </c>
      <c r="I16" s="185">
        <f t="shared" ca="1" si="5"/>
        <v>495.23</v>
      </c>
      <c r="J16" s="182">
        <f t="shared" ca="1" si="6"/>
        <v>159.52000000000001</v>
      </c>
      <c r="K16" s="182">
        <f t="shared" ca="1" si="7"/>
        <v>9.1</v>
      </c>
      <c r="L16" s="182">
        <f t="shared" ca="1" si="8"/>
        <v>0</v>
      </c>
      <c r="M16" s="183">
        <f t="shared" ca="1" si="9"/>
        <v>663.85</v>
      </c>
      <c r="N16" s="181">
        <f t="shared" ca="1" si="10"/>
        <v>512.3356753861716</v>
      </c>
      <c r="O16" s="182">
        <f t="shared" ca="1" si="11"/>
        <v>165.02995969065299</v>
      </c>
      <c r="P16" s="182">
        <f t="shared" ca="1" si="12"/>
        <v>9.4143219231754145</v>
      </c>
      <c r="Q16" s="182">
        <f t="shared" ca="1" si="13"/>
        <v>0</v>
      </c>
      <c r="R16" s="183">
        <f t="shared" ca="1" si="14"/>
        <v>686.77995699999997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686.77995699999997</v>
      </c>
      <c r="H17" s="184">
        <f t="shared" ca="1" si="2"/>
        <v>663.84150599999998</v>
      </c>
      <c r="I17" s="185">
        <f t="shared" ca="1" si="5"/>
        <v>495.23</v>
      </c>
      <c r="J17" s="182">
        <f t="shared" ca="1" si="6"/>
        <v>159.52000000000001</v>
      </c>
      <c r="K17" s="182">
        <f t="shared" ca="1" si="7"/>
        <v>9.1</v>
      </c>
      <c r="L17" s="182">
        <f t="shared" ca="1" si="8"/>
        <v>0</v>
      </c>
      <c r="M17" s="183">
        <f t="shared" ca="1" si="9"/>
        <v>663.85</v>
      </c>
      <c r="N17" s="181">
        <f t="shared" ca="1" si="10"/>
        <v>512.3356753861716</v>
      </c>
      <c r="O17" s="182">
        <f t="shared" ca="1" si="11"/>
        <v>165.02995969065299</v>
      </c>
      <c r="P17" s="182">
        <f t="shared" ca="1" si="12"/>
        <v>9.4143219231754145</v>
      </c>
      <c r="Q17" s="182">
        <f t="shared" ca="1" si="13"/>
        <v>0</v>
      </c>
      <c r="R17" s="183">
        <f t="shared" ca="1" si="14"/>
        <v>686.77995699999997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686.77995699999997</v>
      </c>
      <c r="H18" s="184">
        <f t="shared" ca="1" si="2"/>
        <v>663.84150599999998</v>
      </c>
      <c r="I18" s="185">
        <f t="shared" ca="1" si="5"/>
        <v>495.23</v>
      </c>
      <c r="J18" s="182">
        <f t="shared" ca="1" si="6"/>
        <v>159.52000000000001</v>
      </c>
      <c r="K18" s="182">
        <f t="shared" ca="1" si="7"/>
        <v>9.1</v>
      </c>
      <c r="L18" s="182">
        <f t="shared" ca="1" si="8"/>
        <v>0</v>
      </c>
      <c r="M18" s="183">
        <f t="shared" ca="1" si="9"/>
        <v>663.85</v>
      </c>
      <c r="N18" s="181">
        <f t="shared" ca="1" si="10"/>
        <v>512.3356753861716</v>
      </c>
      <c r="O18" s="182">
        <f t="shared" ca="1" si="11"/>
        <v>165.02995969065299</v>
      </c>
      <c r="P18" s="182">
        <f t="shared" ca="1" si="12"/>
        <v>9.4143219231754145</v>
      </c>
      <c r="Q18" s="182">
        <f t="shared" ca="1" si="13"/>
        <v>0</v>
      </c>
      <c r="R18" s="183">
        <f t="shared" ca="1" si="14"/>
        <v>686.77995699999997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609.97995700000001</v>
      </c>
      <c r="H19" s="184">
        <f t="shared" ca="1" si="2"/>
        <v>589.60662600000001</v>
      </c>
      <c r="I19" s="185">
        <f t="shared" ca="1" si="5"/>
        <v>505.71</v>
      </c>
      <c r="J19" s="182">
        <f t="shared" ca="1" si="6"/>
        <v>78.959999999999994</v>
      </c>
      <c r="K19" s="182">
        <f t="shared" ca="1" si="7"/>
        <v>4.9400000000000004</v>
      </c>
      <c r="L19" s="182">
        <f t="shared" ca="1" si="8"/>
        <v>0</v>
      </c>
      <c r="M19" s="183">
        <f t="shared" ca="1" si="9"/>
        <v>589.61</v>
      </c>
      <c r="N19" s="181">
        <f t="shared" ca="1" si="10"/>
        <v>523.18136404482618</v>
      </c>
      <c r="O19" s="182">
        <f t="shared" ca="1" si="11"/>
        <v>81.687924907515139</v>
      </c>
      <c r="P19" s="182">
        <f t="shared" ca="1" si="12"/>
        <v>5.1106680476586224</v>
      </c>
      <c r="Q19" s="182">
        <f t="shared" ca="1" si="13"/>
        <v>0</v>
      </c>
      <c r="R19" s="183">
        <f t="shared" ca="1" si="14"/>
        <v>609.9799569999999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610.17910400000005</v>
      </c>
      <c r="H20" s="184">
        <f t="shared" ca="1" si="2"/>
        <v>589.79912200000001</v>
      </c>
      <c r="I20" s="185">
        <f t="shared" ca="1" si="5"/>
        <v>442.84</v>
      </c>
      <c r="J20" s="182">
        <f t="shared" ca="1" si="6"/>
        <v>142.63999999999999</v>
      </c>
      <c r="K20" s="182">
        <f t="shared" ca="1" si="7"/>
        <v>4.32</v>
      </c>
      <c r="L20" s="182">
        <f t="shared" ca="1" si="8"/>
        <v>0</v>
      </c>
      <c r="M20" s="183">
        <f t="shared" ca="1" si="9"/>
        <v>589.80000000000007</v>
      </c>
      <c r="N20" s="181">
        <f t="shared" ca="1" si="10"/>
        <v>458.14125875781622</v>
      </c>
      <c r="O20" s="182">
        <f t="shared" ca="1" si="11"/>
        <v>147.56857815286537</v>
      </c>
      <c r="P20" s="182">
        <f t="shared" ca="1" si="12"/>
        <v>4.4692670893184134</v>
      </c>
      <c r="Q20" s="182">
        <f t="shared" ca="1" si="13"/>
        <v>0</v>
      </c>
      <c r="R20" s="183">
        <f t="shared" ca="1" si="14"/>
        <v>610.17910400000005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682.37109999999996</v>
      </c>
      <c r="H21" s="184">
        <f t="shared" ca="1" si="2"/>
        <v>659.57990500000005</v>
      </c>
      <c r="I21" s="185">
        <f t="shared" ca="1" si="5"/>
        <v>495.23</v>
      </c>
      <c r="J21" s="182">
        <f t="shared" ca="1" si="6"/>
        <v>159.52000000000001</v>
      </c>
      <c r="K21" s="182">
        <f t="shared" ca="1" si="7"/>
        <v>4.83</v>
      </c>
      <c r="L21" s="182">
        <f t="shared" ca="1" si="8"/>
        <v>0</v>
      </c>
      <c r="M21" s="183">
        <f t="shared" ca="1" si="9"/>
        <v>659.58</v>
      </c>
      <c r="N21" s="181">
        <f t="shared" ca="1" si="10"/>
        <v>512.34215690742587</v>
      </c>
      <c r="O21" s="182">
        <f t="shared" ca="1" si="11"/>
        <v>165.0320474726341</v>
      </c>
      <c r="P21" s="182">
        <f t="shared" ca="1" si="12"/>
        <v>4.9968956199399619</v>
      </c>
      <c r="Q21" s="182">
        <f t="shared" ca="1" si="13"/>
        <v>0</v>
      </c>
      <c r="R21" s="183">
        <f t="shared" ca="1" si="14"/>
        <v>682.37109999999996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682.37109999999996</v>
      </c>
      <c r="H22" s="184">
        <f t="shared" ca="1" si="2"/>
        <v>659.57990500000005</v>
      </c>
      <c r="I22" s="185">
        <f t="shared" ca="1" si="5"/>
        <v>495.23</v>
      </c>
      <c r="J22" s="182">
        <f t="shared" ca="1" si="6"/>
        <v>159.52000000000001</v>
      </c>
      <c r="K22" s="182">
        <f t="shared" ca="1" si="7"/>
        <v>4.83</v>
      </c>
      <c r="L22" s="182">
        <f t="shared" ca="1" si="8"/>
        <v>0</v>
      </c>
      <c r="M22" s="183">
        <f t="shared" ca="1" si="9"/>
        <v>659.58</v>
      </c>
      <c r="N22" s="181">
        <f t="shared" ca="1" si="10"/>
        <v>512.34215690742587</v>
      </c>
      <c r="O22" s="182">
        <f t="shared" ca="1" si="11"/>
        <v>165.0320474726341</v>
      </c>
      <c r="P22" s="182">
        <f t="shared" ca="1" si="12"/>
        <v>4.9968956199399619</v>
      </c>
      <c r="Q22" s="182">
        <f t="shared" ca="1" si="13"/>
        <v>0</v>
      </c>
      <c r="R22" s="183">
        <f t="shared" ca="1" si="14"/>
        <v>682.37109999999996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682.37109999999996</v>
      </c>
      <c r="H23" s="184">
        <f t="shared" ca="1" si="2"/>
        <v>659.57990500000005</v>
      </c>
      <c r="I23" s="185">
        <f t="shared" ca="1" si="5"/>
        <v>495.23</v>
      </c>
      <c r="J23" s="182">
        <f t="shared" ca="1" si="6"/>
        <v>159.52000000000001</v>
      </c>
      <c r="K23" s="182">
        <f t="shared" ca="1" si="7"/>
        <v>4.83</v>
      </c>
      <c r="L23" s="182">
        <f t="shared" ca="1" si="8"/>
        <v>0</v>
      </c>
      <c r="M23" s="183">
        <f t="shared" ca="1" si="9"/>
        <v>659.58</v>
      </c>
      <c r="N23" s="181">
        <f t="shared" ca="1" si="10"/>
        <v>512.34215690742587</v>
      </c>
      <c r="O23" s="182">
        <f t="shared" ca="1" si="11"/>
        <v>165.0320474726341</v>
      </c>
      <c r="P23" s="182">
        <f t="shared" ca="1" si="12"/>
        <v>4.9968956199399619</v>
      </c>
      <c r="Q23" s="182">
        <f t="shared" ca="1" si="13"/>
        <v>0</v>
      </c>
      <c r="R23" s="183">
        <f t="shared" ca="1" si="14"/>
        <v>682.37109999999996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686.77995699999997</v>
      </c>
      <c r="H24" s="184">
        <f t="shared" ca="1" si="2"/>
        <v>663.84150599999998</v>
      </c>
      <c r="I24" s="185">
        <f t="shared" ca="1" si="5"/>
        <v>495.23</v>
      </c>
      <c r="J24" s="182">
        <f t="shared" ca="1" si="6"/>
        <v>159.52000000000001</v>
      </c>
      <c r="K24" s="182">
        <f t="shared" ca="1" si="7"/>
        <v>9.1</v>
      </c>
      <c r="L24" s="182">
        <f t="shared" ca="1" si="8"/>
        <v>0</v>
      </c>
      <c r="M24" s="183">
        <f t="shared" ca="1" si="9"/>
        <v>663.85</v>
      </c>
      <c r="N24" s="181">
        <f t="shared" ca="1" si="10"/>
        <v>512.3356753861716</v>
      </c>
      <c r="O24" s="182">
        <f t="shared" ca="1" si="11"/>
        <v>165.02995969065299</v>
      </c>
      <c r="P24" s="182">
        <f t="shared" ca="1" si="12"/>
        <v>9.4143219231754145</v>
      </c>
      <c r="Q24" s="182">
        <f t="shared" ca="1" si="13"/>
        <v>0</v>
      </c>
      <c r="R24" s="183">
        <f t="shared" ca="1" si="14"/>
        <v>686.77995699999997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686.77995699999997</v>
      </c>
      <c r="H25" s="184">
        <f t="shared" ca="1" si="2"/>
        <v>663.84150599999998</v>
      </c>
      <c r="I25" s="185">
        <f t="shared" ca="1" si="5"/>
        <v>495.23</v>
      </c>
      <c r="J25" s="182">
        <f t="shared" ca="1" si="6"/>
        <v>159.52000000000001</v>
      </c>
      <c r="K25" s="182">
        <f t="shared" ca="1" si="7"/>
        <v>9.1</v>
      </c>
      <c r="L25" s="182">
        <f t="shared" ca="1" si="8"/>
        <v>0</v>
      </c>
      <c r="M25" s="183">
        <f t="shared" ca="1" si="9"/>
        <v>663.85</v>
      </c>
      <c r="N25" s="181">
        <f t="shared" ca="1" si="10"/>
        <v>512.3356753861716</v>
      </c>
      <c r="O25" s="182">
        <f t="shared" ca="1" si="11"/>
        <v>165.02995969065299</v>
      </c>
      <c r="P25" s="182">
        <f t="shared" ca="1" si="12"/>
        <v>9.4143219231754145</v>
      </c>
      <c r="Q25" s="182">
        <f t="shared" ca="1" si="13"/>
        <v>0</v>
      </c>
      <c r="R25" s="183">
        <f t="shared" ca="1" si="14"/>
        <v>686.77995699999997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686.77995699999997</v>
      </c>
      <c r="H26" s="184">
        <f t="shared" ca="1" si="2"/>
        <v>663.84150599999998</v>
      </c>
      <c r="I26" s="185">
        <f t="shared" ca="1" si="5"/>
        <v>495.23</v>
      </c>
      <c r="J26" s="182">
        <f t="shared" ca="1" si="6"/>
        <v>159.52000000000001</v>
      </c>
      <c r="K26" s="182">
        <f t="shared" ca="1" si="7"/>
        <v>9.1</v>
      </c>
      <c r="L26" s="182">
        <f t="shared" ca="1" si="8"/>
        <v>0</v>
      </c>
      <c r="M26" s="183">
        <f t="shared" ca="1" si="9"/>
        <v>663.85</v>
      </c>
      <c r="N26" s="181">
        <f t="shared" ca="1" si="10"/>
        <v>512.3356753861716</v>
      </c>
      <c r="O26" s="182">
        <f t="shared" ca="1" si="11"/>
        <v>165.02995969065299</v>
      </c>
      <c r="P26" s="182">
        <f t="shared" ca="1" si="12"/>
        <v>9.4143219231754145</v>
      </c>
      <c r="Q26" s="182">
        <f t="shared" ca="1" si="13"/>
        <v>0</v>
      </c>
      <c r="R26" s="183">
        <f t="shared" ca="1" si="14"/>
        <v>686.77995699999997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686.77995699999997</v>
      </c>
      <c r="H27" s="184">
        <f t="shared" ca="1" si="2"/>
        <v>663.84150599999998</v>
      </c>
      <c r="I27" s="185">
        <f t="shared" ca="1" si="5"/>
        <v>495.23</v>
      </c>
      <c r="J27" s="182">
        <f t="shared" ca="1" si="6"/>
        <v>159.52000000000001</v>
      </c>
      <c r="K27" s="182">
        <f t="shared" ca="1" si="7"/>
        <v>9.1</v>
      </c>
      <c r="L27" s="182">
        <f t="shared" ca="1" si="8"/>
        <v>0</v>
      </c>
      <c r="M27" s="183">
        <f t="shared" ca="1" si="9"/>
        <v>663.85</v>
      </c>
      <c r="N27" s="181">
        <f t="shared" ca="1" si="10"/>
        <v>512.3356753861716</v>
      </c>
      <c r="O27" s="182">
        <f t="shared" ca="1" si="11"/>
        <v>165.02995969065299</v>
      </c>
      <c r="P27" s="182">
        <f t="shared" ca="1" si="12"/>
        <v>9.4143219231754145</v>
      </c>
      <c r="Q27" s="182">
        <f t="shared" ca="1" si="13"/>
        <v>0</v>
      </c>
      <c r="R27" s="183">
        <f t="shared" ca="1" si="14"/>
        <v>686.77995699999997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686.77995699999997</v>
      </c>
      <c r="H28" s="184">
        <f t="shared" ca="1" si="2"/>
        <v>663.84150599999998</v>
      </c>
      <c r="I28" s="185">
        <f t="shared" ca="1" si="5"/>
        <v>495.23</v>
      </c>
      <c r="J28" s="182">
        <f t="shared" ca="1" si="6"/>
        <v>159.52000000000001</v>
      </c>
      <c r="K28" s="182">
        <f t="shared" ca="1" si="7"/>
        <v>9.1</v>
      </c>
      <c r="L28" s="182">
        <f t="shared" ca="1" si="8"/>
        <v>0</v>
      </c>
      <c r="M28" s="183">
        <f t="shared" ca="1" si="9"/>
        <v>663.85</v>
      </c>
      <c r="N28" s="181">
        <f t="shared" ca="1" si="10"/>
        <v>512.3356753861716</v>
      </c>
      <c r="O28" s="182">
        <f t="shared" ca="1" si="11"/>
        <v>165.02995969065299</v>
      </c>
      <c r="P28" s="182">
        <f t="shared" ca="1" si="12"/>
        <v>9.4143219231754145</v>
      </c>
      <c r="Q28" s="182">
        <f t="shared" ca="1" si="13"/>
        <v>0</v>
      </c>
      <c r="R28" s="183">
        <f t="shared" ca="1" si="14"/>
        <v>686.77995699999997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686.77995699999997</v>
      </c>
      <c r="H29" s="184">
        <f t="shared" ca="1" si="2"/>
        <v>663.84150599999998</v>
      </c>
      <c r="I29" s="185">
        <f t="shared" ca="1" si="5"/>
        <v>495.23</v>
      </c>
      <c r="J29" s="182">
        <f t="shared" ca="1" si="6"/>
        <v>159.52000000000001</v>
      </c>
      <c r="K29" s="182">
        <f t="shared" ca="1" si="7"/>
        <v>9.1</v>
      </c>
      <c r="L29" s="182">
        <f t="shared" ca="1" si="8"/>
        <v>0</v>
      </c>
      <c r="M29" s="183">
        <f t="shared" ca="1" si="9"/>
        <v>663.85</v>
      </c>
      <c r="N29" s="181">
        <f t="shared" ca="1" si="10"/>
        <v>512.3356753861716</v>
      </c>
      <c r="O29" s="182">
        <f t="shared" ca="1" si="11"/>
        <v>165.02995969065299</v>
      </c>
      <c r="P29" s="182">
        <f t="shared" ca="1" si="12"/>
        <v>9.4143219231754145</v>
      </c>
      <c r="Q29" s="182">
        <f t="shared" ca="1" si="13"/>
        <v>0</v>
      </c>
      <c r="R29" s="183">
        <f t="shared" ca="1" si="14"/>
        <v>686.77995699999997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686.77995699999997</v>
      </c>
      <c r="H30" s="184">
        <f t="shared" ca="1" si="2"/>
        <v>663.84150599999998</v>
      </c>
      <c r="I30" s="185">
        <f t="shared" ca="1" si="5"/>
        <v>495.23</v>
      </c>
      <c r="J30" s="182">
        <f t="shared" ca="1" si="6"/>
        <v>159.52000000000001</v>
      </c>
      <c r="K30" s="182">
        <f t="shared" ca="1" si="7"/>
        <v>9.1</v>
      </c>
      <c r="L30" s="182">
        <f t="shared" ca="1" si="8"/>
        <v>0</v>
      </c>
      <c r="M30" s="183">
        <f t="shared" ca="1" si="9"/>
        <v>663.85</v>
      </c>
      <c r="N30" s="181">
        <f t="shared" ca="1" si="10"/>
        <v>512.3356753861716</v>
      </c>
      <c r="O30" s="182">
        <f t="shared" ca="1" si="11"/>
        <v>165.02995969065299</v>
      </c>
      <c r="P30" s="182">
        <f t="shared" ca="1" si="12"/>
        <v>9.4143219231754145</v>
      </c>
      <c r="Q30" s="182">
        <f t="shared" ca="1" si="13"/>
        <v>0</v>
      </c>
      <c r="R30" s="183">
        <f t="shared" ca="1" si="14"/>
        <v>686.77995699999997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686.77995699999997</v>
      </c>
      <c r="H31" s="184">
        <f t="shared" ca="1" si="2"/>
        <v>663.84150599999998</v>
      </c>
      <c r="I31" s="185">
        <f t="shared" ca="1" si="5"/>
        <v>495.23</v>
      </c>
      <c r="J31" s="182">
        <f t="shared" ca="1" si="6"/>
        <v>159.52000000000001</v>
      </c>
      <c r="K31" s="182">
        <f t="shared" ca="1" si="7"/>
        <v>9.1</v>
      </c>
      <c r="L31" s="182">
        <f t="shared" ca="1" si="8"/>
        <v>0</v>
      </c>
      <c r="M31" s="183">
        <f t="shared" ca="1" si="9"/>
        <v>663.85</v>
      </c>
      <c r="N31" s="181">
        <f t="shared" ca="1" si="10"/>
        <v>512.3356753861716</v>
      </c>
      <c r="O31" s="182">
        <f t="shared" ca="1" si="11"/>
        <v>165.02995969065299</v>
      </c>
      <c r="P31" s="182">
        <f t="shared" ca="1" si="12"/>
        <v>9.4143219231754145</v>
      </c>
      <c r="Q31" s="182">
        <f t="shared" ca="1" si="13"/>
        <v>0</v>
      </c>
      <c r="R31" s="183">
        <f t="shared" ca="1" si="14"/>
        <v>686.77995699999997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686.77995699999997</v>
      </c>
      <c r="H32" s="184">
        <f t="shared" ca="1" si="2"/>
        <v>663.84150599999998</v>
      </c>
      <c r="I32" s="185">
        <f t="shared" ca="1" si="5"/>
        <v>495.23</v>
      </c>
      <c r="J32" s="182">
        <f t="shared" ca="1" si="6"/>
        <v>159.52000000000001</v>
      </c>
      <c r="K32" s="182">
        <f t="shared" ca="1" si="7"/>
        <v>9.1</v>
      </c>
      <c r="L32" s="182">
        <f t="shared" ca="1" si="8"/>
        <v>0</v>
      </c>
      <c r="M32" s="183">
        <f t="shared" ca="1" si="9"/>
        <v>663.85</v>
      </c>
      <c r="N32" s="181">
        <f t="shared" ca="1" si="10"/>
        <v>512.3356753861716</v>
      </c>
      <c r="O32" s="182">
        <f t="shared" ca="1" si="11"/>
        <v>165.02995969065299</v>
      </c>
      <c r="P32" s="182">
        <f t="shared" ca="1" si="12"/>
        <v>9.4143219231754145</v>
      </c>
      <c r="Q32" s="182">
        <f t="shared" ca="1" si="13"/>
        <v>0</v>
      </c>
      <c r="R32" s="183">
        <f t="shared" ca="1" si="14"/>
        <v>686.77995699999997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627.57872199999997</v>
      </c>
      <c r="H33" s="184">
        <f t="shared" ca="1" si="2"/>
        <v>606.61759300000006</v>
      </c>
      <c r="I33" s="185">
        <f t="shared" ca="1" si="5"/>
        <v>435.79</v>
      </c>
      <c r="J33" s="182">
        <f t="shared" ca="1" si="6"/>
        <v>161.61000000000001</v>
      </c>
      <c r="K33" s="182">
        <f t="shared" ca="1" si="7"/>
        <v>9.2200000000000006</v>
      </c>
      <c r="L33" s="182">
        <f t="shared" ca="1" si="8"/>
        <v>0</v>
      </c>
      <c r="M33" s="183">
        <f t="shared" ca="1" si="9"/>
        <v>606.62000000000012</v>
      </c>
      <c r="N33" s="181">
        <f t="shared" ca="1" si="10"/>
        <v>450.84654521839036</v>
      </c>
      <c r="O33" s="182">
        <f t="shared" ca="1" si="11"/>
        <v>167.19362576641061</v>
      </c>
      <c r="P33" s="182">
        <f t="shared" ca="1" si="12"/>
        <v>9.538551015198971</v>
      </c>
      <c r="Q33" s="182">
        <f t="shared" ca="1" si="13"/>
        <v>0</v>
      </c>
      <c r="R33" s="183">
        <f t="shared" ca="1" si="14"/>
        <v>627.57872199999997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569.44209999999998</v>
      </c>
      <c r="H34" s="184">
        <f t="shared" ca="1" si="2"/>
        <v>550.42273399999999</v>
      </c>
      <c r="I34" s="185">
        <f t="shared" ca="1" si="5"/>
        <v>381.81</v>
      </c>
      <c r="J34" s="182">
        <f t="shared" ca="1" si="6"/>
        <v>159.52000000000001</v>
      </c>
      <c r="K34" s="182">
        <f t="shared" ca="1" si="7"/>
        <v>9.1</v>
      </c>
      <c r="L34" s="182">
        <f t="shared" ca="1" si="8"/>
        <v>0</v>
      </c>
      <c r="M34" s="183">
        <f t="shared" ca="1" si="9"/>
        <v>550.43000000000006</v>
      </c>
      <c r="N34" s="181">
        <f t="shared" ca="1" si="10"/>
        <v>394.99788928837455</v>
      </c>
      <c r="O34" s="182">
        <f t="shared" ca="1" si="11"/>
        <v>165.02989261486476</v>
      </c>
      <c r="P34" s="182">
        <f t="shared" ca="1" si="12"/>
        <v>9.4143180967607147</v>
      </c>
      <c r="Q34" s="182">
        <f t="shared" ca="1" si="13"/>
        <v>0</v>
      </c>
      <c r="R34" s="183">
        <f t="shared" ca="1" si="14"/>
        <v>569.44209999999998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430</v>
      </c>
      <c r="H35" s="184">
        <f t="shared" ca="1" si="2"/>
        <v>415.63799999999998</v>
      </c>
      <c r="I35" s="185">
        <f t="shared" ca="1" si="5"/>
        <v>333.48</v>
      </c>
      <c r="J35" s="182">
        <f t="shared" ca="1" si="6"/>
        <v>77.33</v>
      </c>
      <c r="K35" s="182">
        <f t="shared" ca="1" si="7"/>
        <v>4.83</v>
      </c>
      <c r="L35" s="182">
        <f t="shared" ca="1" si="8"/>
        <v>0</v>
      </c>
      <c r="M35" s="183">
        <f t="shared" ca="1" si="9"/>
        <v>415.64</v>
      </c>
      <c r="N35" s="181">
        <f t="shared" ca="1" si="10"/>
        <v>345.0014435569243</v>
      </c>
      <c r="O35" s="182">
        <f t="shared" ca="1" si="11"/>
        <v>80.001684149744975</v>
      </c>
      <c r="P35" s="182">
        <f t="shared" ca="1" si="12"/>
        <v>4.9968722933307665</v>
      </c>
      <c r="Q35" s="182">
        <f t="shared" ca="1" si="13"/>
        <v>0</v>
      </c>
      <c r="R35" s="183">
        <f t="shared" ca="1" si="14"/>
        <v>430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465.03320000000002</v>
      </c>
      <c r="H36" s="184">
        <f t="shared" ca="1" si="2"/>
        <v>449.50109099999997</v>
      </c>
      <c r="I36" s="185">
        <f t="shared" ca="1" si="5"/>
        <v>285.14999999999998</v>
      </c>
      <c r="J36" s="182">
        <f t="shared" ca="1" si="6"/>
        <v>159.52000000000001</v>
      </c>
      <c r="K36" s="182">
        <f t="shared" ca="1" si="7"/>
        <v>4.83</v>
      </c>
      <c r="L36" s="182">
        <f t="shared" ca="1" si="8"/>
        <v>0</v>
      </c>
      <c r="M36" s="183">
        <f t="shared" ca="1" si="9"/>
        <v>449.49999999999994</v>
      </c>
      <c r="N36" s="181">
        <f t="shared" ca="1" si="10"/>
        <v>295.0038197552837</v>
      </c>
      <c r="O36" s="182">
        <f t="shared" ca="1" si="11"/>
        <v>165.03247177753062</v>
      </c>
      <c r="P36" s="182">
        <f t="shared" ca="1" si="12"/>
        <v>4.9969084671857624</v>
      </c>
      <c r="Q36" s="182">
        <f t="shared" ca="1" si="13"/>
        <v>0</v>
      </c>
      <c r="R36" s="183">
        <f t="shared" ca="1" si="14"/>
        <v>465.03320000000008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379.14942100000002</v>
      </c>
      <c r="H37" s="184">
        <f t="shared" ca="1" si="2"/>
        <v>366.48583000000002</v>
      </c>
      <c r="I37" s="185">
        <f t="shared" ca="1" si="5"/>
        <v>273.39999999999998</v>
      </c>
      <c r="J37" s="182">
        <f t="shared" ca="1" si="6"/>
        <v>88.07</v>
      </c>
      <c r="K37" s="182">
        <f t="shared" ca="1" si="7"/>
        <v>5.0199999999999996</v>
      </c>
      <c r="L37" s="182">
        <f t="shared" ca="1" si="8"/>
        <v>0</v>
      </c>
      <c r="M37" s="183">
        <f t="shared" ca="1" si="9"/>
        <v>366.48999999999995</v>
      </c>
      <c r="N37" s="181">
        <f t="shared" ca="1" si="10"/>
        <v>282.84387487080141</v>
      </c>
      <c r="O37" s="182">
        <f t="shared" ca="1" si="11"/>
        <v>91.112143598652096</v>
      </c>
      <c r="P37" s="182">
        <f t="shared" ca="1" si="12"/>
        <v>5.1934025305465363</v>
      </c>
      <c r="Q37" s="182">
        <f t="shared" ca="1" si="13"/>
        <v>0</v>
      </c>
      <c r="R37" s="183">
        <f t="shared" ca="1" si="14"/>
        <v>379.14942100000007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358.87427100000002</v>
      </c>
      <c r="H38" s="184">
        <f t="shared" ca="1" si="2"/>
        <v>346.88787000000002</v>
      </c>
      <c r="I38" s="185">
        <f t="shared" ca="1" si="5"/>
        <v>263.83</v>
      </c>
      <c r="J38" s="182">
        <f t="shared" ca="1" si="6"/>
        <v>78.17</v>
      </c>
      <c r="K38" s="182">
        <f t="shared" ca="1" si="7"/>
        <v>4.8899999999999997</v>
      </c>
      <c r="L38" s="182">
        <f t="shared" ca="1" si="8"/>
        <v>0</v>
      </c>
      <c r="M38" s="183">
        <f t="shared" ca="1" si="9"/>
        <v>346.89</v>
      </c>
      <c r="N38" s="181">
        <f t="shared" ca="1" si="10"/>
        <v>272.94473440551758</v>
      </c>
      <c r="O38" s="182">
        <f t="shared" ca="1" si="11"/>
        <v>80.870598068753793</v>
      </c>
      <c r="P38" s="182">
        <f t="shared" ca="1" si="12"/>
        <v>5.0589385257286175</v>
      </c>
      <c r="Q38" s="182">
        <f t="shared" ca="1" si="13"/>
        <v>0</v>
      </c>
      <c r="R38" s="183">
        <f t="shared" ca="1" si="14"/>
        <v>358.87427099999996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355</v>
      </c>
      <c r="H39" s="184">
        <f t="shared" ca="1" si="2"/>
        <v>343.14299999999997</v>
      </c>
      <c r="I39" s="185">
        <f t="shared" ca="1" si="5"/>
        <v>260.98</v>
      </c>
      <c r="J39" s="182">
        <f t="shared" ca="1" si="6"/>
        <v>77.33</v>
      </c>
      <c r="K39" s="182">
        <f t="shared" ca="1" si="7"/>
        <v>4.83</v>
      </c>
      <c r="L39" s="182">
        <f t="shared" ca="1" si="8"/>
        <v>0</v>
      </c>
      <c r="M39" s="183">
        <f t="shared" ca="1" si="9"/>
        <v>343.14</v>
      </c>
      <c r="N39" s="181">
        <f t="shared" ca="1" si="10"/>
        <v>270.00029142623998</v>
      </c>
      <c r="O39" s="182">
        <f t="shared" ca="1" si="11"/>
        <v>80.002768549280148</v>
      </c>
      <c r="P39" s="182">
        <f t="shared" ca="1" si="12"/>
        <v>4.9969400244798026</v>
      </c>
      <c r="Q39" s="182">
        <f t="shared" ca="1" si="13"/>
        <v>0</v>
      </c>
      <c r="R39" s="183">
        <f t="shared" ca="1" si="14"/>
        <v>354.99999999999994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355</v>
      </c>
      <c r="H40" s="184">
        <f t="shared" ca="1" si="2"/>
        <v>343.14299999999997</v>
      </c>
      <c r="I40" s="185">
        <f t="shared" ca="1" si="5"/>
        <v>260.98</v>
      </c>
      <c r="J40" s="182">
        <f t="shared" ca="1" si="6"/>
        <v>77.33</v>
      </c>
      <c r="K40" s="182">
        <f t="shared" ca="1" si="7"/>
        <v>4.83</v>
      </c>
      <c r="L40" s="182">
        <f t="shared" ca="1" si="8"/>
        <v>0</v>
      </c>
      <c r="M40" s="183">
        <f t="shared" ca="1" si="9"/>
        <v>343.14</v>
      </c>
      <c r="N40" s="181">
        <f t="shared" ca="1" si="10"/>
        <v>270.00029142623998</v>
      </c>
      <c r="O40" s="182">
        <f t="shared" ca="1" si="11"/>
        <v>80.002768549280148</v>
      </c>
      <c r="P40" s="182">
        <f t="shared" ca="1" si="12"/>
        <v>4.9969400244798026</v>
      </c>
      <c r="Q40" s="182">
        <f t="shared" ca="1" si="13"/>
        <v>0</v>
      </c>
      <c r="R40" s="183">
        <f t="shared" ca="1" si="14"/>
        <v>354.99999999999994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359.57212099999998</v>
      </c>
      <c r="H41" s="184">
        <f t="shared" ca="1" si="2"/>
        <v>347.56241199999999</v>
      </c>
      <c r="I41" s="185">
        <f t="shared" ca="1" si="5"/>
        <v>263.3</v>
      </c>
      <c r="J41" s="182">
        <f t="shared" ca="1" si="6"/>
        <v>75.09</v>
      </c>
      <c r="K41" s="182">
        <f t="shared" ca="1" si="7"/>
        <v>9.18</v>
      </c>
      <c r="L41" s="182">
        <f t="shared" ca="1" si="8"/>
        <v>0</v>
      </c>
      <c r="M41" s="183">
        <f t="shared" ca="1" si="9"/>
        <v>347.57</v>
      </c>
      <c r="N41" s="181">
        <f t="shared" ca="1" si="10"/>
        <v>272.3921496656788</v>
      </c>
      <c r="O41" s="182">
        <f t="shared" ca="1" si="11"/>
        <v>77.682971965043009</v>
      </c>
      <c r="P41" s="182">
        <f t="shared" ca="1" si="12"/>
        <v>9.4969993692781287</v>
      </c>
      <c r="Q41" s="182">
        <f t="shared" ca="1" si="13"/>
        <v>0</v>
      </c>
      <c r="R41" s="183">
        <f t="shared" ca="1" si="14"/>
        <v>359.57212099999992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373.89208300000001</v>
      </c>
      <c r="H42" s="184">
        <f t="shared" ca="1" si="2"/>
        <v>361.404087</v>
      </c>
      <c r="I42" s="185">
        <f t="shared" ca="1" si="5"/>
        <v>270</v>
      </c>
      <c r="J42" s="182">
        <f t="shared" ca="1" si="6"/>
        <v>81.99</v>
      </c>
      <c r="K42" s="182">
        <f t="shared" ca="1" si="7"/>
        <v>9.41</v>
      </c>
      <c r="L42" s="182">
        <f t="shared" ca="1" si="8"/>
        <v>0</v>
      </c>
      <c r="M42" s="183">
        <f t="shared" ca="1" si="9"/>
        <v>361.40000000000003</v>
      </c>
      <c r="N42" s="181">
        <f t="shared" ca="1" si="10"/>
        <v>279.33285014677512</v>
      </c>
      <c r="O42" s="182">
        <f t="shared" ca="1" si="11"/>
        <v>84.824078693139256</v>
      </c>
      <c r="P42" s="182">
        <f t="shared" ca="1" si="12"/>
        <v>9.7351541600856351</v>
      </c>
      <c r="Q42" s="182">
        <f t="shared" ca="1" si="13"/>
        <v>0</v>
      </c>
      <c r="R42" s="183">
        <f t="shared" ca="1" si="14"/>
        <v>373.89208300000001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374.59733799999998</v>
      </c>
      <c r="H43" s="184">
        <f t="shared" ca="1" si="2"/>
        <v>362.08578699999998</v>
      </c>
      <c r="I43" s="185">
        <f t="shared" ca="1" si="5"/>
        <v>270</v>
      </c>
      <c r="J43" s="182">
        <f t="shared" ca="1" si="6"/>
        <v>82.68</v>
      </c>
      <c r="K43" s="182">
        <f t="shared" ca="1" si="7"/>
        <v>9.41</v>
      </c>
      <c r="L43" s="182">
        <f t="shared" ca="1" si="8"/>
        <v>0</v>
      </c>
      <c r="M43" s="183">
        <f t="shared" ca="1" si="9"/>
        <v>362.09000000000003</v>
      </c>
      <c r="N43" s="181">
        <f t="shared" ca="1" si="10"/>
        <v>279.32635880582171</v>
      </c>
      <c r="O43" s="182">
        <f t="shared" ca="1" si="11"/>
        <v>85.535938318760543</v>
      </c>
      <c r="P43" s="182">
        <f t="shared" ca="1" si="12"/>
        <v>9.7350408754177131</v>
      </c>
      <c r="Q43" s="182">
        <f t="shared" ca="1" si="13"/>
        <v>0</v>
      </c>
      <c r="R43" s="183">
        <f t="shared" ca="1" si="14"/>
        <v>374.59733799999998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406.40890000000002</v>
      </c>
      <c r="H44" s="184">
        <f t="shared" ca="1" si="2"/>
        <v>392.83484299999998</v>
      </c>
      <c r="I44" s="185">
        <f t="shared" ca="1" si="5"/>
        <v>309.31</v>
      </c>
      <c r="J44" s="182">
        <f t="shared" ca="1" si="6"/>
        <v>74.430000000000007</v>
      </c>
      <c r="K44" s="182">
        <f t="shared" ca="1" si="7"/>
        <v>9.1</v>
      </c>
      <c r="L44" s="182">
        <f t="shared" ca="1" si="8"/>
        <v>0</v>
      </c>
      <c r="M44" s="183">
        <f t="shared" ca="1" si="9"/>
        <v>392.84000000000003</v>
      </c>
      <c r="N44" s="181">
        <f t="shared" ca="1" si="10"/>
        <v>319.9937299129416</v>
      </c>
      <c r="O44" s="182">
        <f t="shared" ca="1" si="11"/>
        <v>77.000851305875173</v>
      </c>
      <c r="P44" s="182">
        <f t="shared" ca="1" si="12"/>
        <v>9.4143187811831783</v>
      </c>
      <c r="Q44" s="182">
        <f t="shared" ca="1" si="13"/>
        <v>0</v>
      </c>
      <c r="R44" s="183">
        <f t="shared" ca="1" si="14"/>
        <v>406.40889999999996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427.7389</v>
      </c>
      <c r="H45" s="184">
        <f t="shared" ca="1" si="2"/>
        <v>413.45242100000002</v>
      </c>
      <c r="I45" s="185">
        <f t="shared" ca="1" si="5"/>
        <v>329.61</v>
      </c>
      <c r="J45" s="182">
        <f t="shared" ca="1" si="6"/>
        <v>74.75</v>
      </c>
      <c r="K45" s="182">
        <f t="shared" ca="1" si="7"/>
        <v>9.1</v>
      </c>
      <c r="L45" s="182">
        <f t="shared" ca="1" si="8"/>
        <v>0</v>
      </c>
      <c r="M45" s="183">
        <f t="shared" ca="1" si="9"/>
        <v>413.46000000000004</v>
      </c>
      <c r="N45" s="181">
        <f t="shared" ca="1" si="10"/>
        <v>340.99312830503555</v>
      </c>
      <c r="O45" s="182">
        <f t="shared" ca="1" si="11"/>
        <v>77.33150189861172</v>
      </c>
      <c r="P45" s="182">
        <f t="shared" ca="1" si="12"/>
        <v>9.4142697963527322</v>
      </c>
      <c r="Q45" s="182">
        <f t="shared" ca="1" si="13"/>
        <v>0</v>
      </c>
      <c r="R45" s="183">
        <f t="shared" ca="1" si="14"/>
        <v>427.73890000000006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436.7389</v>
      </c>
      <c r="H46" s="184">
        <f t="shared" ca="1" si="2"/>
        <v>422.15182099999998</v>
      </c>
      <c r="I46" s="185">
        <f t="shared" ca="1" si="5"/>
        <v>338.31</v>
      </c>
      <c r="J46" s="182">
        <f t="shared" ca="1" si="6"/>
        <v>74.75</v>
      </c>
      <c r="K46" s="182">
        <f t="shared" ca="1" si="7"/>
        <v>9.1</v>
      </c>
      <c r="L46" s="182">
        <f t="shared" ca="1" si="8"/>
        <v>0</v>
      </c>
      <c r="M46" s="183">
        <f t="shared" ca="1" si="9"/>
        <v>422.16</v>
      </c>
      <c r="N46" s="181">
        <f t="shared" ca="1" si="10"/>
        <v>349.99321882461629</v>
      </c>
      <c r="O46" s="182">
        <f t="shared" ca="1" si="11"/>
        <v>77.331421202861492</v>
      </c>
      <c r="P46" s="182">
        <f t="shared" ca="1" si="12"/>
        <v>9.4142599725222667</v>
      </c>
      <c r="Q46" s="182">
        <f t="shared" ca="1" si="13"/>
        <v>0</v>
      </c>
      <c r="R46" s="183">
        <f t="shared" ca="1" si="14"/>
        <v>436.73890000000006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439.7389</v>
      </c>
      <c r="H47" s="184">
        <f t="shared" ca="1" si="2"/>
        <v>425.05162100000001</v>
      </c>
      <c r="I47" s="185">
        <f t="shared" ca="1" si="5"/>
        <v>341.21</v>
      </c>
      <c r="J47" s="182">
        <f t="shared" ca="1" si="6"/>
        <v>74.75</v>
      </c>
      <c r="K47" s="182">
        <f t="shared" ca="1" si="7"/>
        <v>9.1</v>
      </c>
      <c r="L47" s="182">
        <f t="shared" ca="1" si="8"/>
        <v>0</v>
      </c>
      <c r="M47" s="183">
        <f t="shared" ca="1" si="9"/>
        <v>425.06</v>
      </c>
      <c r="N47" s="181">
        <f t="shared" ca="1" si="10"/>
        <v>352.99324817437537</v>
      </c>
      <c r="O47" s="182">
        <f t="shared" ca="1" si="11"/>
        <v>77.331395038347523</v>
      </c>
      <c r="P47" s="182">
        <f t="shared" ca="1" si="12"/>
        <v>9.4142567872770915</v>
      </c>
      <c r="Q47" s="182">
        <f t="shared" ca="1" si="13"/>
        <v>0</v>
      </c>
      <c r="R47" s="183">
        <f t="shared" ca="1" si="14"/>
        <v>439.7389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439.7389</v>
      </c>
      <c r="H48" s="184">
        <f t="shared" ca="1" si="2"/>
        <v>425.05162100000001</v>
      </c>
      <c r="I48" s="185">
        <f t="shared" ca="1" si="5"/>
        <v>341.21</v>
      </c>
      <c r="J48" s="182">
        <f t="shared" ca="1" si="6"/>
        <v>74.75</v>
      </c>
      <c r="K48" s="182">
        <f t="shared" ca="1" si="7"/>
        <v>9.1</v>
      </c>
      <c r="L48" s="182">
        <f t="shared" ca="1" si="8"/>
        <v>0</v>
      </c>
      <c r="M48" s="183">
        <f t="shared" ca="1" si="9"/>
        <v>425.06</v>
      </c>
      <c r="N48" s="181">
        <f t="shared" ca="1" si="10"/>
        <v>352.99324817437537</v>
      </c>
      <c r="O48" s="182">
        <f t="shared" ca="1" si="11"/>
        <v>77.331395038347523</v>
      </c>
      <c r="P48" s="182">
        <f t="shared" ca="1" si="12"/>
        <v>9.4142567872770915</v>
      </c>
      <c r="Q48" s="182">
        <f t="shared" ca="1" si="13"/>
        <v>0</v>
      </c>
      <c r="R48" s="183">
        <f t="shared" ca="1" si="14"/>
        <v>439.7389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443.7389</v>
      </c>
      <c r="H49" s="184">
        <f t="shared" ca="1" si="2"/>
        <v>428.91802100000001</v>
      </c>
      <c r="I49" s="185">
        <f t="shared" ca="1" si="5"/>
        <v>345.08</v>
      </c>
      <c r="J49" s="182">
        <f t="shared" ca="1" si="6"/>
        <v>74.75</v>
      </c>
      <c r="K49" s="182">
        <f t="shared" ca="1" si="7"/>
        <v>9.1</v>
      </c>
      <c r="L49" s="182">
        <f t="shared" ca="1" si="8"/>
        <v>0</v>
      </c>
      <c r="M49" s="183">
        <f t="shared" ca="1" si="9"/>
        <v>428.93</v>
      </c>
      <c r="N49" s="181">
        <f t="shared" ca="1" si="10"/>
        <v>356.99396081411879</v>
      </c>
      <c r="O49" s="182">
        <f t="shared" ca="1" si="11"/>
        <v>77.330759739351407</v>
      </c>
      <c r="P49" s="182">
        <f t="shared" ca="1" si="12"/>
        <v>9.4141794465297348</v>
      </c>
      <c r="Q49" s="182">
        <f t="shared" ca="1" si="13"/>
        <v>0</v>
      </c>
      <c r="R49" s="183">
        <f t="shared" ca="1" si="14"/>
        <v>443.73889999999994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446.7389</v>
      </c>
      <c r="H50" s="184">
        <f t="shared" ca="1" si="2"/>
        <v>431.81782099999998</v>
      </c>
      <c r="I50" s="185">
        <f t="shared" ca="1" si="5"/>
        <v>347.98</v>
      </c>
      <c r="J50" s="182">
        <f t="shared" ca="1" si="6"/>
        <v>74.75</v>
      </c>
      <c r="K50" s="182">
        <f t="shared" ca="1" si="7"/>
        <v>9.1</v>
      </c>
      <c r="L50" s="182">
        <f t="shared" ca="1" si="8"/>
        <v>0</v>
      </c>
      <c r="M50" s="183">
        <f t="shared" ca="1" si="9"/>
        <v>431.83000000000004</v>
      </c>
      <c r="N50" s="181">
        <f t="shared" ca="1" si="10"/>
        <v>359.99398472083925</v>
      </c>
      <c r="O50" s="182">
        <f t="shared" ca="1" si="11"/>
        <v>77.330738427158835</v>
      </c>
      <c r="P50" s="182">
        <f t="shared" ca="1" si="12"/>
        <v>9.414176852001944</v>
      </c>
      <c r="Q50" s="182">
        <f t="shared" ca="1" si="13"/>
        <v>0</v>
      </c>
      <c r="R50" s="183">
        <f t="shared" ca="1" si="14"/>
        <v>446.73890000000006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444.7389</v>
      </c>
      <c r="H51" s="184">
        <f t="shared" ca="1" si="2"/>
        <v>429.88462099999998</v>
      </c>
      <c r="I51" s="185">
        <f t="shared" ca="1" si="5"/>
        <v>346.04</v>
      </c>
      <c r="J51" s="182">
        <f t="shared" ca="1" si="6"/>
        <v>74.75</v>
      </c>
      <c r="K51" s="182">
        <f t="shared" ca="1" si="7"/>
        <v>9.1</v>
      </c>
      <c r="L51" s="182">
        <f t="shared" ca="1" si="8"/>
        <v>0</v>
      </c>
      <c r="M51" s="183">
        <f t="shared" ca="1" si="9"/>
        <v>429.89000000000004</v>
      </c>
      <c r="N51" s="181">
        <f t="shared" ca="1" si="10"/>
        <v>357.99262359208171</v>
      </c>
      <c r="O51" s="182">
        <f t="shared" ca="1" si="11"/>
        <v>77.331951836516311</v>
      </c>
      <c r="P51" s="182">
        <f t="shared" ca="1" si="12"/>
        <v>9.4143245714019859</v>
      </c>
      <c r="Q51" s="182">
        <f t="shared" ca="1" si="13"/>
        <v>0</v>
      </c>
      <c r="R51" s="183">
        <f t="shared" ca="1" si="14"/>
        <v>444.7389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449.93889999999999</v>
      </c>
      <c r="H52" s="184">
        <f t="shared" ca="1" si="2"/>
        <v>434.91094099999998</v>
      </c>
      <c r="I52" s="185">
        <f t="shared" ca="1" si="5"/>
        <v>352.13</v>
      </c>
      <c r="J52" s="182">
        <f t="shared" ca="1" si="6"/>
        <v>73.8</v>
      </c>
      <c r="K52" s="182">
        <f t="shared" ca="1" si="7"/>
        <v>8.98</v>
      </c>
      <c r="L52" s="182">
        <f t="shared" ca="1" si="8"/>
        <v>0</v>
      </c>
      <c r="M52" s="183">
        <f t="shared" ca="1" si="9"/>
        <v>434.91</v>
      </c>
      <c r="N52" s="181">
        <f t="shared" ca="1" si="10"/>
        <v>364.29832576165182</v>
      </c>
      <c r="O52" s="182">
        <f t="shared" ca="1" si="11"/>
        <v>76.350258260329724</v>
      </c>
      <c r="P52" s="182">
        <f t="shared" ca="1" si="12"/>
        <v>9.290315978018441</v>
      </c>
      <c r="Q52" s="182">
        <f t="shared" ca="1" si="13"/>
        <v>0</v>
      </c>
      <c r="R52" s="183">
        <f t="shared" ca="1" si="14"/>
        <v>449.93889999999999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476.7389</v>
      </c>
      <c r="H53" s="184">
        <f t="shared" ca="1" si="2"/>
        <v>460.81582100000003</v>
      </c>
      <c r="I53" s="185">
        <f t="shared" ca="1" si="5"/>
        <v>376.98</v>
      </c>
      <c r="J53" s="182">
        <f t="shared" ca="1" si="6"/>
        <v>74.75</v>
      </c>
      <c r="K53" s="182">
        <f t="shared" ca="1" si="7"/>
        <v>9.1</v>
      </c>
      <c r="L53" s="182">
        <f t="shared" ca="1" si="8"/>
        <v>0</v>
      </c>
      <c r="M53" s="183">
        <f t="shared" ca="1" si="9"/>
        <v>460.83000000000004</v>
      </c>
      <c r="N53" s="181">
        <f t="shared" ca="1" si="10"/>
        <v>389.99420723911203</v>
      </c>
      <c r="O53" s="182">
        <f t="shared" ca="1" si="11"/>
        <v>77.330540058155933</v>
      </c>
      <c r="P53" s="182">
        <f t="shared" ca="1" si="12"/>
        <v>9.4141527027320269</v>
      </c>
      <c r="Q53" s="182">
        <f t="shared" ca="1" si="13"/>
        <v>0</v>
      </c>
      <c r="R53" s="183">
        <f t="shared" ca="1" si="14"/>
        <v>476.7389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482.7389</v>
      </c>
      <c r="H54" s="184">
        <f t="shared" ca="1" si="2"/>
        <v>466.61542100000003</v>
      </c>
      <c r="I54" s="185">
        <f t="shared" ca="1" si="5"/>
        <v>382.78</v>
      </c>
      <c r="J54" s="182">
        <f t="shared" ca="1" si="6"/>
        <v>74.75</v>
      </c>
      <c r="K54" s="182">
        <f t="shared" ca="1" si="7"/>
        <v>9.1</v>
      </c>
      <c r="L54" s="182">
        <f t="shared" ca="1" si="8"/>
        <v>0</v>
      </c>
      <c r="M54" s="183">
        <f t="shared" ca="1" si="9"/>
        <v>466.63</v>
      </c>
      <c r="N54" s="181">
        <f t="shared" ca="1" si="10"/>
        <v>395.99424842380472</v>
      </c>
      <c r="O54" s="182">
        <f t="shared" ca="1" si="11"/>
        <v>77.330503343119815</v>
      </c>
      <c r="P54" s="182">
        <f t="shared" ca="1" si="12"/>
        <v>9.4141482330754584</v>
      </c>
      <c r="Q54" s="182">
        <f t="shared" ca="1" si="13"/>
        <v>0</v>
      </c>
      <c r="R54" s="183">
        <f t="shared" ca="1" si="14"/>
        <v>482.7389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463.7389</v>
      </c>
      <c r="H55" s="184">
        <f t="shared" ca="1" si="2"/>
        <v>448.250021</v>
      </c>
      <c r="I55" s="185">
        <f t="shared" ca="1" si="5"/>
        <v>364.41</v>
      </c>
      <c r="J55" s="182">
        <f t="shared" ca="1" si="6"/>
        <v>74.75</v>
      </c>
      <c r="K55" s="182">
        <f t="shared" ca="1" si="7"/>
        <v>9.1</v>
      </c>
      <c r="L55" s="182">
        <f t="shared" ca="1" si="8"/>
        <v>0</v>
      </c>
      <c r="M55" s="183">
        <f t="shared" ca="1" si="9"/>
        <v>448.26000000000005</v>
      </c>
      <c r="N55" s="181">
        <f t="shared" ca="1" si="10"/>
        <v>376.99346930129838</v>
      </c>
      <c r="O55" s="182">
        <f t="shared" ca="1" si="11"/>
        <v>77.331197909695263</v>
      </c>
      <c r="P55" s="182">
        <f t="shared" ca="1" si="12"/>
        <v>9.4142327890063786</v>
      </c>
      <c r="Q55" s="182">
        <f t="shared" ca="1" si="13"/>
        <v>0</v>
      </c>
      <c r="R55" s="183">
        <f t="shared" ca="1" si="14"/>
        <v>463.73890000000006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458.7389</v>
      </c>
      <c r="H56" s="184">
        <f t="shared" ca="1" si="2"/>
        <v>443.41702099999998</v>
      </c>
      <c r="I56" s="185">
        <f t="shared" ca="1" si="5"/>
        <v>359.58</v>
      </c>
      <c r="J56" s="182">
        <f t="shared" ca="1" si="6"/>
        <v>74.75</v>
      </c>
      <c r="K56" s="182">
        <f t="shared" ca="1" si="7"/>
        <v>9.1</v>
      </c>
      <c r="L56" s="182">
        <f t="shared" ca="1" si="8"/>
        <v>0</v>
      </c>
      <c r="M56" s="183">
        <f t="shared" ca="1" si="9"/>
        <v>443.43</v>
      </c>
      <c r="N56" s="181">
        <f t="shared" ca="1" si="10"/>
        <v>371.99407722075637</v>
      </c>
      <c r="O56" s="182">
        <f t="shared" ca="1" si="11"/>
        <v>77.330655965992364</v>
      </c>
      <c r="P56" s="182">
        <f t="shared" ca="1" si="12"/>
        <v>9.4141668132512439</v>
      </c>
      <c r="Q56" s="182">
        <f t="shared" ca="1" si="13"/>
        <v>0</v>
      </c>
      <c r="R56" s="183">
        <f t="shared" ca="1" si="14"/>
        <v>458.7389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481.7389</v>
      </c>
      <c r="H57" s="184">
        <f t="shared" ca="1" si="2"/>
        <v>465.648821</v>
      </c>
      <c r="I57" s="185">
        <f t="shared" ca="1" si="5"/>
        <v>381.81</v>
      </c>
      <c r="J57" s="182">
        <f t="shared" ca="1" si="6"/>
        <v>74.75</v>
      </c>
      <c r="K57" s="182">
        <f t="shared" ca="1" si="7"/>
        <v>9.1</v>
      </c>
      <c r="L57" s="182">
        <f t="shared" ca="1" si="8"/>
        <v>0</v>
      </c>
      <c r="M57" s="183">
        <f t="shared" ca="1" si="9"/>
        <v>465.66</v>
      </c>
      <c r="N57" s="181">
        <f t="shared" ca="1" si="10"/>
        <v>394.99362068676714</v>
      </c>
      <c r="O57" s="182">
        <f t="shared" ca="1" si="11"/>
        <v>77.331062953657167</v>
      </c>
      <c r="P57" s="182">
        <f t="shared" ca="1" si="12"/>
        <v>9.4142163595756578</v>
      </c>
      <c r="Q57" s="182">
        <f t="shared" ca="1" si="13"/>
        <v>0</v>
      </c>
      <c r="R57" s="183">
        <f t="shared" ca="1" si="14"/>
        <v>481.7389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581.93889999999999</v>
      </c>
      <c r="H58" s="184">
        <f t="shared" ca="1" si="2"/>
        <v>562.50214100000005</v>
      </c>
      <c r="I58" s="185">
        <f t="shared" ca="1" si="5"/>
        <v>404.09</v>
      </c>
      <c r="J58" s="182">
        <f t="shared" ca="1" si="6"/>
        <v>149.86000000000001</v>
      </c>
      <c r="K58" s="182">
        <f t="shared" ca="1" si="7"/>
        <v>8.5500000000000007</v>
      </c>
      <c r="L58" s="182">
        <f t="shared" ca="1" si="8"/>
        <v>0</v>
      </c>
      <c r="M58" s="183">
        <f t="shared" ca="1" si="9"/>
        <v>562.5</v>
      </c>
      <c r="N58" s="181">
        <f t="shared" ca="1" si="10"/>
        <v>418.05456017955555</v>
      </c>
      <c r="O58" s="182">
        <f t="shared" ca="1" si="11"/>
        <v>155.03886854044447</v>
      </c>
      <c r="P58" s="182">
        <f t="shared" ca="1" si="12"/>
        <v>8.8454712800000017</v>
      </c>
      <c r="Q58" s="182">
        <f t="shared" ca="1" si="13"/>
        <v>0</v>
      </c>
      <c r="R58" s="183">
        <f t="shared" ca="1" si="14"/>
        <v>581.93889999999999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609.44209999999998</v>
      </c>
      <c r="H59" s="184">
        <f t="shared" ca="1" si="2"/>
        <v>589.08673399999998</v>
      </c>
      <c r="I59" s="185">
        <f t="shared" ca="1" si="5"/>
        <v>420.47</v>
      </c>
      <c r="J59" s="182">
        <f t="shared" ca="1" si="6"/>
        <v>159.52000000000001</v>
      </c>
      <c r="K59" s="182">
        <f t="shared" ca="1" si="7"/>
        <v>9.1</v>
      </c>
      <c r="L59" s="182">
        <f t="shared" ca="1" si="8"/>
        <v>0</v>
      </c>
      <c r="M59" s="183">
        <f t="shared" ca="1" si="9"/>
        <v>589.09</v>
      </c>
      <c r="N59" s="181">
        <f t="shared" ca="1" si="10"/>
        <v>434.9965536454531</v>
      </c>
      <c r="O59" s="182">
        <f t="shared" ca="1" si="11"/>
        <v>165.03115617647558</v>
      </c>
      <c r="P59" s="182">
        <f t="shared" ca="1" si="12"/>
        <v>9.4143901780712618</v>
      </c>
      <c r="Q59" s="182">
        <f t="shared" ca="1" si="13"/>
        <v>0</v>
      </c>
      <c r="R59" s="183">
        <f t="shared" ca="1" si="14"/>
        <v>609.44209999999998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609.44209999999998</v>
      </c>
      <c r="H60" s="184">
        <f t="shared" ca="1" si="2"/>
        <v>589.08673399999998</v>
      </c>
      <c r="I60" s="185">
        <f t="shared" ca="1" si="5"/>
        <v>420.47</v>
      </c>
      <c r="J60" s="182">
        <f t="shared" ca="1" si="6"/>
        <v>159.52000000000001</v>
      </c>
      <c r="K60" s="182">
        <f t="shared" ca="1" si="7"/>
        <v>9.1</v>
      </c>
      <c r="L60" s="182">
        <f t="shared" ca="1" si="8"/>
        <v>0</v>
      </c>
      <c r="M60" s="183">
        <f t="shared" ca="1" si="9"/>
        <v>589.09</v>
      </c>
      <c r="N60" s="181">
        <f t="shared" ca="1" si="10"/>
        <v>434.9965536454531</v>
      </c>
      <c r="O60" s="182">
        <f t="shared" ca="1" si="11"/>
        <v>165.03115617647558</v>
      </c>
      <c r="P60" s="182">
        <f t="shared" ca="1" si="12"/>
        <v>9.4143901780712618</v>
      </c>
      <c r="Q60" s="182">
        <f t="shared" ca="1" si="13"/>
        <v>0</v>
      </c>
      <c r="R60" s="183">
        <f t="shared" ca="1" si="14"/>
        <v>609.44209999999998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569.20889999999997</v>
      </c>
      <c r="H61" s="184">
        <f t="shared" ca="1" si="2"/>
        <v>550.19732299999998</v>
      </c>
      <c r="I61" s="185">
        <f t="shared" ca="1" si="5"/>
        <v>420.47</v>
      </c>
      <c r="J61" s="182">
        <f t="shared" ca="1" si="6"/>
        <v>120.63</v>
      </c>
      <c r="K61" s="182">
        <f t="shared" ca="1" si="7"/>
        <v>9.1</v>
      </c>
      <c r="L61" s="182">
        <f t="shared" ca="1" si="8"/>
        <v>0</v>
      </c>
      <c r="M61" s="183">
        <f t="shared" ca="1" si="9"/>
        <v>550.20000000000005</v>
      </c>
      <c r="N61" s="181">
        <f t="shared" ca="1" si="10"/>
        <v>434.99684875136307</v>
      </c>
      <c r="O61" s="182">
        <f t="shared" ca="1" si="11"/>
        <v>124.79765468375135</v>
      </c>
      <c r="P61" s="182">
        <f t="shared" ca="1" si="12"/>
        <v>9.4143965648854966</v>
      </c>
      <c r="Q61" s="182">
        <f t="shared" ca="1" si="13"/>
        <v>0</v>
      </c>
      <c r="R61" s="183">
        <f t="shared" ca="1" si="14"/>
        <v>569.20889999999986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569.20889999999997</v>
      </c>
      <c r="H62" s="184">
        <f t="shared" ca="1" si="2"/>
        <v>550.19732299999998</v>
      </c>
      <c r="I62" s="185">
        <f t="shared" ca="1" si="5"/>
        <v>420.47</v>
      </c>
      <c r="J62" s="182">
        <f t="shared" ca="1" si="6"/>
        <v>120.63</v>
      </c>
      <c r="K62" s="182">
        <f t="shared" ca="1" si="7"/>
        <v>9.1</v>
      </c>
      <c r="L62" s="182">
        <f t="shared" ca="1" si="8"/>
        <v>0</v>
      </c>
      <c r="M62" s="183">
        <f t="shared" ca="1" si="9"/>
        <v>550.20000000000005</v>
      </c>
      <c r="N62" s="181">
        <f t="shared" ca="1" si="10"/>
        <v>434.99684875136307</v>
      </c>
      <c r="O62" s="182">
        <f t="shared" ca="1" si="11"/>
        <v>124.79765468375135</v>
      </c>
      <c r="P62" s="182">
        <f t="shared" ca="1" si="12"/>
        <v>9.4143965648854966</v>
      </c>
      <c r="Q62" s="182">
        <f t="shared" ca="1" si="13"/>
        <v>0</v>
      </c>
      <c r="R62" s="183">
        <f t="shared" ca="1" si="14"/>
        <v>569.20889999999986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569.20889999999997</v>
      </c>
      <c r="H63" s="184">
        <f t="shared" ca="1" si="2"/>
        <v>550.19732299999998</v>
      </c>
      <c r="I63" s="185">
        <f t="shared" ca="1" si="5"/>
        <v>420.47</v>
      </c>
      <c r="J63" s="182">
        <f t="shared" ca="1" si="6"/>
        <v>120.63</v>
      </c>
      <c r="K63" s="182">
        <f t="shared" ca="1" si="7"/>
        <v>9.1</v>
      </c>
      <c r="L63" s="182">
        <f t="shared" ca="1" si="8"/>
        <v>0</v>
      </c>
      <c r="M63" s="183">
        <f t="shared" ca="1" si="9"/>
        <v>550.20000000000005</v>
      </c>
      <c r="N63" s="181">
        <f t="shared" ca="1" si="10"/>
        <v>434.99684875136307</v>
      </c>
      <c r="O63" s="182">
        <f t="shared" ca="1" si="11"/>
        <v>124.79765468375135</v>
      </c>
      <c r="P63" s="182">
        <f t="shared" ca="1" si="12"/>
        <v>9.4143965648854966</v>
      </c>
      <c r="Q63" s="182">
        <f t="shared" ca="1" si="13"/>
        <v>0</v>
      </c>
      <c r="R63" s="183">
        <f t="shared" ca="1" si="14"/>
        <v>569.20889999999986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569.20889999999997</v>
      </c>
      <c r="H64" s="184">
        <f t="shared" ca="1" si="2"/>
        <v>550.19732299999998</v>
      </c>
      <c r="I64" s="185">
        <f t="shared" ca="1" si="5"/>
        <v>420.47</v>
      </c>
      <c r="J64" s="182">
        <f t="shared" ca="1" si="6"/>
        <v>120.63</v>
      </c>
      <c r="K64" s="182">
        <f t="shared" ca="1" si="7"/>
        <v>9.1</v>
      </c>
      <c r="L64" s="182">
        <f t="shared" ca="1" si="8"/>
        <v>0</v>
      </c>
      <c r="M64" s="183">
        <f t="shared" ca="1" si="9"/>
        <v>550.20000000000005</v>
      </c>
      <c r="N64" s="181">
        <f t="shared" ca="1" si="10"/>
        <v>434.99684875136307</v>
      </c>
      <c r="O64" s="182">
        <f t="shared" ca="1" si="11"/>
        <v>124.79765468375135</v>
      </c>
      <c r="P64" s="182">
        <f t="shared" ca="1" si="12"/>
        <v>9.4143965648854966</v>
      </c>
      <c r="Q64" s="182">
        <f t="shared" ca="1" si="13"/>
        <v>0</v>
      </c>
      <c r="R64" s="183">
        <f t="shared" ca="1" si="14"/>
        <v>569.20889999999986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569.20889999999997</v>
      </c>
      <c r="H65" s="184">
        <f t="shared" ca="1" si="2"/>
        <v>550.19732299999998</v>
      </c>
      <c r="I65" s="185">
        <f t="shared" ca="1" si="5"/>
        <v>420.47</v>
      </c>
      <c r="J65" s="182">
        <f t="shared" ca="1" si="6"/>
        <v>120.63</v>
      </c>
      <c r="K65" s="182">
        <f t="shared" ca="1" si="7"/>
        <v>9.1</v>
      </c>
      <c r="L65" s="182">
        <f t="shared" ca="1" si="8"/>
        <v>0</v>
      </c>
      <c r="M65" s="183">
        <f t="shared" ca="1" si="9"/>
        <v>550.20000000000005</v>
      </c>
      <c r="N65" s="181">
        <f t="shared" ca="1" si="10"/>
        <v>434.99684875136307</v>
      </c>
      <c r="O65" s="182">
        <f t="shared" ca="1" si="11"/>
        <v>124.79765468375135</v>
      </c>
      <c r="P65" s="182">
        <f t="shared" ca="1" si="12"/>
        <v>9.4143965648854966</v>
      </c>
      <c r="Q65" s="182">
        <f t="shared" ca="1" si="13"/>
        <v>0</v>
      </c>
      <c r="R65" s="183">
        <f t="shared" ca="1" si="14"/>
        <v>569.20889999999986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584.20889999999997</v>
      </c>
      <c r="H66" s="184">
        <f t="shared" ca="1" si="2"/>
        <v>564.69632300000001</v>
      </c>
      <c r="I66" s="185">
        <f t="shared" ca="1" si="5"/>
        <v>434.97</v>
      </c>
      <c r="J66" s="182">
        <f t="shared" ca="1" si="6"/>
        <v>120.63</v>
      </c>
      <c r="K66" s="182">
        <f t="shared" ca="1" si="7"/>
        <v>9.1</v>
      </c>
      <c r="L66" s="182">
        <f t="shared" ca="1" si="8"/>
        <v>0</v>
      </c>
      <c r="M66" s="183">
        <f t="shared" ca="1" si="9"/>
        <v>564.70000000000005</v>
      </c>
      <c r="N66" s="181">
        <f t="shared" ca="1" si="10"/>
        <v>449.99706965291307</v>
      </c>
      <c r="O66" s="182">
        <f t="shared" ca="1" si="11"/>
        <v>124.79744927749245</v>
      </c>
      <c r="P66" s="182">
        <f t="shared" ca="1" si="12"/>
        <v>9.414381069594473</v>
      </c>
      <c r="Q66" s="182">
        <f t="shared" ca="1" si="13"/>
        <v>0</v>
      </c>
      <c r="R66" s="183">
        <f t="shared" ca="1" si="14"/>
        <v>584.20889999999997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646.54679999999996</v>
      </c>
      <c r="H67" s="184">
        <f t="shared" ref="H67:H98" ca="1" si="17">INDIRECT("ISGS_Delhi_pp!" &amp; $V$3 &amp; X67)</f>
        <v>624.95213699999999</v>
      </c>
      <c r="I67" s="185">
        <f t="shared" ca="1" si="5"/>
        <v>495.22</v>
      </c>
      <c r="J67" s="182">
        <f t="shared" ca="1" si="6"/>
        <v>120.63</v>
      </c>
      <c r="K67" s="182">
        <f t="shared" ca="1" si="7"/>
        <v>9.1</v>
      </c>
      <c r="L67" s="182">
        <f t="shared" ca="1" si="8"/>
        <v>0</v>
      </c>
      <c r="M67" s="183">
        <f t="shared" ca="1" si="9"/>
        <v>624.95000000000005</v>
      </c>
      <c r="N67" s="181">
        <f t="shared" ca="1" si="10"/>
        <v>512.33363676454121</v>
      </c>
      <c r="O67" s="182">
        <f t="shared" ca="1" si="11"/>
        <v>124.79868866949354</v>
      </c>
      <c r="P67" s="182">
        <f t="shared" ca="1" si="12"/>
        <v>9.4144745659652767</v>
      </c>
      <c r="Q67" s="182">
        <f t="shared" ca="1" si="13"/>
        <v>0</v>
      </c>
      <c r="R67" s="183">
        <f t="shared" ca="1" si="14"/>
        <v>646.54680000000008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646.54679999999996</v>
      </c>
      <c r="H68" s="184">
        <f t="shared" ca="1" si="17"/>
        <v>624.95213699999999</v>
      </c>
      <c r="I68" s="185">
        <f t="shared" ref="I68:I98" ca="1" si="20">INDIRECT("BRPL_EOD!" &amp; $V$3 &amp; X68)</f>
        <v>495.22</v>
      </c>
      <c r="J68" s="182">
        <f t="shared" ref="J68:J98" ca="1" si="21">INDIRECT("BYPL_EOD!" &amp; $V$3 &amp; X68)</f>
        <v>120.63</v>
      </c>
      <c r="K68" s="182">
        <f t="shared" ref="K68:K98" ca="1" si="22">INDIRECT("TPDDL_EOD!" &amp; $V$3 &amp; X68)</f>
        <v>9.1</v>
      </c>
      <c r="L68" s="182">
        <f t="shared" ref="L68:L98" ca="1" si="23">INDIRECT("NDMC_EOD!" &amp; $V$3 &amp; X68)</f>
        <v>0</v>
      </c>
      <c r="M68" s="183">
        <f t="shared" ref="M68:M98" ca="1" si="24">SUM(I68:L68)</f>
        <v>624.95000000000005</v>
      </c>
      <c r="N68" s="181">
        <f t="shared" ref="N68:N98" ca="1" si="25">INDIRECT("BRPL_ISGS_exbus!" &amp; $V$3 &amp; X68)</f>
        <v>512.33363676454121</v>
      </c>
      <c r="O68" s="182">
        <f t="shared" ref="O68:O98" ca="1" si="26">INDIRECT("BYPL_ISGS_exbus!" &amp; $V$3 &amp; X68)</f>
        <v>124.79868866949354</v>
      </c>
      <c r="P68" s="182">
        <f t="shared" ref="P68:P98" ca="1" si="27">INDIRECT("TPDDL_ISGS_exbus!" &amp; $V$3 &amp; X68)</f>
        <v>9.4144745659652767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646.54680000000008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646.54679999999996</v>
      </c>
      <c r="H69" s="184">
        <f t="shared" ca="1" si="17"/>
        <v>624.95213699999999</v>
      </c>
      <c r="I69" s="185">
        <f t="shared" ca="1" si="20"/>
        <v>495.22</v>
      </c>
      <c r="J69" s="182">
        <f t="shared" ca="1" si="21"/>
        <v>120.63</v>
      </c>
      <c r="K69" s="182">
        <f t="shared" ca="1" si="22"/>
        <v>9.1</v>
      </c>
      <c r="L69" s="182">
        <f t="shared" ca="1" si="23"/>
        <v>0</v>
      </c>
      <c r="M69" s="183">
        <f t="shared" ca="1" si="24"/>
        <v>624.95000000000005</v>
      </c>
      <c r="N69" s="181">
        <f t="shared" ca="1" si="25"/>
        <v>512.33363676454121</v>
      </c>
      <c r="O69" s="182">
        <f t="shared" ca="1" si="26"/>
        <v>124.79868866949354</v>
      </c>
      <c r="P69" s="182">
        <f t="shared" ca="1" si="27"/>
        <v>9.4144745659652767</v>
      </c>
      <c r="Q69" s="182">
        <f t="shared" ca="1" si="28"/>
        <v>0</v>
      </c>
      <c r="R69" s="183">
        <f t="shared" ca="1" si="29"/>
        <v>646.54680000000008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646.54679999999996</v>
      </c>
      <c r="H70" s="184">
        <f t="shared" ca="1" si="17"/>
        <v>624.95213699999999</v>
      </c>
      <c r="I70" s="185">
        <f t="shared" ca="1" si="20"/>
        <v>495.22</v>
      </c>
      <c r="J70" s="182">
        <f t="shared" ca="1" si="21"/>
        <v>120.63</v>
      </c>
      <c r="K70" s="182">
        <f t="shared" ca="1" si="22"/>
        <v>9.1</v>
      </c>
      <c r="L70" s="182">
        <f t="shared" ca="1" si="23"/>
        <v>0</v>
      </c>
      <c r="M70" s="183">
        <f t="shared" ca="1" si="24"/>
        <v>624.95000000000005</v>
      </c>
      <c r="N70" s="181">
        <f t="shared" ca="1" si="25"/>
        <v>512.33363676454121</v>
      </c>
      <c r="O70" s="182">
        <f t="shared" ca="1" si="26"/>
        <v>124.79868866949354</v>
      </c>
      <c r="P70" s="182">
        <f t="shared" ca="1" si="27"/>
        <v>9.4144745659652767</v>
      </c>
      <c r="Q70" s="182">
        <f t="shared" ca="1" si="28"/>
        <v>0</v>
      </c>
      <c r="R70" s="183">
        <f t="shared" ca="1" si="29"/>
        <v>646.54680000000008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686.77995699999997</v>
      </c>
      <c r="H71" s="184">
        <f t="shared" ca="1" si="17"/>
        <v>663.84150599999998</v>
      </c>
      <c r="I71" s="185">
        <f t="shared" ca="1" si="20"/>
        <v>495.23</v>
      </c>
      <c r="J71" s="182">
        <f t="shared" ca="1" si="21"/>
        <v>159.52000000000001</v>
      </c>
      <c r="K71" s="182">
        <f t="shared" ca="1" si="22"/>
        <v>9.1</v>
      </c>
      <c r="L71" s="182">
        <f t="shared" ca="1" si="23"/>
        <v>0</v>
      </c>
      <c r="M71" s="183">
        <f t="shared" ca="1" si="24"/>
        <v>663.85</v>
      </c>
      <c r="N71" s="181">
        <f t="shared" ca="1" si="25"/>
        <v>512.3356753861716</v>
      </c>
      <c r="O71" s="182">
        <f t="shared" ca="1" si="26"/>
        <v>165.02995969065299</v>
      </c>
      <c r="P71" s="182">
        <f t="shared" ca="1" si="27"/>
        <v>9.4143219231754145</v>
      </c>
      <c r="Q71" s="182">
        <f t="shared" ca="1" si="28"/>
        <v>0</v>
      </c>
      <c r="R71" s="183">
        <f t="shared" ca="1" si="29"/>
        <v>686.77995699999997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686.77995699999997</v>
      </c>
      <c r="H72" s="184">
        <f t="shared" ca="1" si="17"/>
        <v>663.84150599999998</v>
      </c>
      <c r="I72" s="185">
        <f t="shared" ca="1" si="20"/>
        <v>495.23</v>
      </c>
      <c r="J72" s="182">
        <f t="shared" ca="1" si="21"/>
        <v>159.52000000000001</v>
      </c>
      <c r="K72" s="182">
        <f t="shared" ca="1" si="22"/>
        <v>9.1</v>
      </c>
      <c r="L72" s="182">
        <f t="shared" ca="1" si="23"/>
        <v>0</v>
      </c>
      <c r="M72" s="183">
        <f t="shared" ca="1" si="24"/>
        <v>663.85</v>
      </c>
      <c r="N72" s="181">
        <f t="shared" ca="1" si="25"/>
        <v>512.3356753861716</v>
      </c>
      <c r="O72" s="182">
        <f t="shared" ca="1" si="26"/>
        <v>165.02995969065299</v>
      </c>
      <c r="P72" s="182">
        <f t="shared" ca="1" si="27"/>
        <v>9.4143219231754145</v>
      </c>
      <c r="Q72" s="182">
        <f t="shared" ca="1" si="28"/>
        <v>0</v>
      </c>
      <c r="R72" s="183">
        <f t="shared" ca="1" si="29"/>
        <v>686.77995699999997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686.77995699999997</v>
      </c>
      <c r="H73" s="184">
        <f t="shared" ca="1" si="17"/>
        <v>663.84150599999998</v>
      </c>
      <c r="I73" s="185">
        <f t="shared" ca="1" si="20"/>
        <v>495.23</v>
      </c>
      <c r="J73" s="182">
        <f t="shared" ca="1" si="21"/>
        <v>159.52000000000001</v>
      </c>
      <c r="K73" s="182">
        <f t="shared" ca="1" si="22"/>
        <v>9.1</v>
      </c>
      <c r="L73" s="182">
        <f t="shared" ca="1" si="23"/>
        <v>0</v>
      </c>
      <c r="M73" s="183">
        <f t="shared" ca="1" si="24"/>
        <v>663.85</v>
      </c>
      <c r="N73" s="181">
        <f t="shared" ca="1" si="25"/>
        <v>512.3356753861716</v>
      </c>
      <c r="O73" s="182">
        <f t="shared" ca="1" si="26"/>
        <v>165.02995969065299</v>
      </c>
      <c r="P73" s="182">
        <f t="shared" ca="1" si="27"/>
        <v>9.4143219231754145</v>
      </c>
      <c r="Q73" s="182">
        <f t="shared" ca="1" si="28"/>
        <v>0</v>
      </c>
      <c r="R73" s="183">
        <f t="shared" ca="1" si="29"/>
        <v>686.77995699999997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686.77995699999997</v>
      </c>
      <c r="H74" s="184">
        <f t="shared" ca="1" si="17"/>
        <v>663.84150599999998</v>
      </c>
      <c r="I74" s="185">
        <f t="shared" ca="1" si="20"/>
        <v>495.23</v>
      </c>
      <c r="J74" s="182">
        <f t="shared" ca="1" si="21"/>
        <v>159.52000000000001</v>
      </c>
      <c r="K74" s="182">
        <f t="shared" ca="1" si="22"/>
        <v>9.1</v>
      </c>
      <c r="L74" s="182">
        <f t="shared" ca="1" si="23"/>
        <v>0</v>
      </c>
      <c r="M74" s="183">
        <f t="shared" ca="1" si="24"/>
        <v>663.85</v>
      </c>
      <c r="N74" s="181">
        <f t="shared" ca="1" si="25"/>
        <v>512.3356753861716</v>
      </c>
      <c r="O74" s="182">
        <f t="shared" ca="1" si="26"/>
        <v>165.02995969065299</v>
      </c>
      <c r="P74" s="182">
        <f t="shared" ca="1" si="27"/>
        <v>9.4143219231754145</v>
      </c>
      <c r="Q74" s="182">
        <f t="shared" ca="1" si="28"/>
        <v>0</v>
      </c>
      <c r="R74" s="183">
        <f t="shared" ca="1" si="29"/>
        <v>686.77995699999997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686.77995699999997</v>
      </c>
      <c r="H75" s="184">
        <f t="shared" ca="1" si="17"/>
        <v>663.84150599999998</v>
      </c>
      <c r="I75" s="185">
        <f t="shared" ca="1" si="20"/>
        <v>495.23</v>
      </c>
      <c r="J75" s="182">
        <f t="shared" ca="1" si="21"/>
        <v>159.52000000000001</v>
      </c>
      <c r="K75" s="182">
        <f t="shared" ca="1" si="22"/>
        <v>9.1</v>
      </c>
      <c r="L75" s="182">
        <f t="shared" ca="1" si="23"/>
        <v>0</v>
      </c>
      <c r="M75" s="183">
        <f t="shared" ca="1" si="24"/>
        <v>663.85</v>
      </c>
      <c r="N75" s="181">
        <f t="shared" ca="1" si="25"/>
        <v>512.3356753861716</v>
      </c>
      <c r="O75" s="182">
        <f t="shared" ca="1" si="26"/>
        <v>165.02995969065299</v>
      </c>
      <c r="P75" s="182">
        <f t="shared" ca="1" si="27"/>
        <v>9.4143219231754145</v>
      </c>
      <c r="Q75" s="182">
        <f t="shared" ca="1" si="28"/>
        <v>0</v>
      </c>
      <c r="R75" s="183">
        <f t="shared" ca="1" si="29"/>
        <v>686.77995699999997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686.77995699999997</v>
      </c>
      <c r="H76" s="184">
        <f t="shared" ca="1" si="17"/>
        <v>663.84150599999998</v>
      </c>
      <c r="I76" s="185">
        <f t="shared" ca="1" si="20"/>
        <v>495.23</v>
      </c>
      <c r="J76" s="182">
        <f t="shared" ca="1" si="21"/>
        <v>159.52000000000001</v>
      </c>
      <c r="K76" s="182">
        <f t="shared" ca="1" si="22"/>
        <v>9.1</v>
      </c>
      <c r="L76" s="182">
        <f t="shared" ca="1" si="23"/>
        <v>0</v>
      </c>
      <c r="M76" s="183">
        <f t="shared" ca="1" si="24"/>
        <v>663.85</v>
      </c>
      <c r="N76" s="181">
        <f t="shared" ca="1" si="25"/>
        <v>512.3356753861716</v>
      </c>
      <c r="O76" s="182">
        <f t="shared" ca="1" si="26"/>
        <v>165.02995969065299</v>
      </c>
      <c r="P76" s="182">
        <f t="shared" ca="1" si="27"/>
        <v>9.4143219231754145</v>
      </c>
      <c r="Q76" s="182">
        <f t="shared" ca="1" si="28"/>
        <v>0</v>
      </c>
      <c r="R76" s="183">
        <f t="shared" ca="1" si="29"/>
        <v>686.77995699999997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686.77995699999997</v>
      </c>
      <c r="H77" s="184">
        <f t="shared" ca="1" si="17"/>
        <v>663.84150599999998</v>
      </c>
      <c r="I77" s="185">
        <f t="shared" ca="1" si="20"/>
        <v>495.23</v>
      </c>
      <c r="J77" s="182">
        <f t="shared" ca="1" si="21"/>
        <v>159.52000000000001</v>
      </c>
      <c r="K77" s="182">
        <f t="shared" ca="1" si="22"/>
        <v>9.1</v>
      </c>
      <c r="L77" s="182">
        <f t="shared" ca="1" si="23"/>
        <v>0</v>
      </c>
      <c r="M77" s="183">
        <f t="shared" ca="1" si="24"/>
        <v>663.85</v>
      </c>
      <c r="N77" s="181">
        <f t="shared" ca="1" si="25"/>
        <v>512.3356753861716</v>
      </c>
      <c r="O77" s="182">
        <f t="shared" ca="1" si="26"/>
        <v>165.02995969065299</v>
      </c>
      <c r="P77" s="182">
        <f t="shared" ca="1" si="27"/>
        <v>9.4143219231754145</v>
      </c>
      <c r="Q77" s="182">
        <f t="shared" ca="1" si="28"/>
        <v>0</v>
      </c>
      <c r="R77" s="183">
        <f t="shared" ca="1" si="29"/>
        <v>686.77995699999997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686.77995699999997</v>
      </c>
      <c r="H78" s="184">
        <f t="shared" ca="1" si="17"/>
        <v>663.84150599999998</v>
      </c>
      <c r="I78" s="185">
        <f t="shared" ca="1" si="20"/>
        <v>495.23</v>
      </c>
      <c r="J78" s="182">
        <f t="shared" ca="1" si="21"/>
        <v>159.52000000000001</v>
      </c>
      <c r="K78" s="182">
        <f t="shared" ca="1" si="22"/>
        <v>9.1</v>
      </c>
      <c r="L78" s="182">
        <f t="shared" ca="1" si="23"/>
        <v>0</v>
      </c>
      <c r="M78" s="183">
        <f t="shared" ca="1" si="24"/>
        <v>663.85</v>
      </c>
      <c r="N78" s="181">
        <f t="shared" ca="1" si="25"/>
        <v>512.3356753861716</v>
      </c>
      <c r="O78" s="182">
        <f t="shared" ca="1" si="26"/>
        <v>165.02995969065299</v>
      </c>
      <c r="P78" s="182">
        <f t="shared" ca="1" si="27"/>
        <v>9.4143219231754145</v>
      </c>
      <c r="Q78" s="182">
        <f t="shared" ca="1" si="28"/>
        <v>0</v>
      </c>
      <c r="R78" s="183">
        <f t="shared" ca="1" si="29"/>
        <v>686.77995699999997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686.77995699999997</v>
      </c>
      <c r="H79" s="184">
        <f t="shared" ca="1" si="17"/>
        <v>663.84150599999998</v>
      </c>
      <c r="I79" s="185">
        <f t="shared" ca="1" si="20"/>
        <v>495.23</v>
      </c>
      <c r="J79" s="182">
        <f t="shared" ca="1" si="21"/>
        <v>159.52000000000001</v>
      </c>
      <c r="K79" s="182">
        <f t="shared" ca="1" si="22"/>
        <v>9.1</v>
      </c>
      <c r="L79" s="182">
        <f t="shared" ca="1" si="23"/>
        <v>0</v>
      </c>
      <c r="M79" s="183">
        <f t="shared" ca="1" si="24"/>
        <v>663.85</v>
      </c>
      <c r="N79" s="181">
        <f t="shared" ca="1" si="25"/>
        <v>512.3356753861716</v>
      </c>
      <c r="O79" s="182">
        <f t="shared" ca="1" si="26"/>
        <v>165.02995969065299</v>
      </c>
      <c r="P79" s="182">
        <f t="shared" ca="1" si="27"/>
        <v>9.4143219231754145</v>
      </c>
      <c r="Q79" s="182">
        <f t="shared" ca="1" si="28"/>
        <v>0</v>
      </c>
      <c r="R79" s="183">
        <f t="shared" ca="1" si="29"/>
        <v>686.77995699999997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686.77995699999997</v>
      </c>
      <c r="H80" s="184">
        <f t="shared" ca="1" si="17"/>
        <v>663.84150599999998</v>
      </c>
      <c r="I80" s="185">
        <f t="shared" ca="1" si="20"/>
        <v>495.23</v>
      </c>
      <c r="J80" s="182">
        <f t="shared" ca="1" si="21"/>
        <v>159.52000000000001</v>
      </c>
      <c r="K80" s="182">
        <f t="shared" ca="1" si="22"/>
        <v>9.1</v>
      </c>
      <c r="L80" s="182">
        <f t="shared" ca="1" si="23"/>
        <v>0</v>
      </c>
      <c r="M80" s="183">
        <f t="shared" ca="1" si="24"/>
        <v>663.85</v>
      </c>
      <c r="N80" s="181">
        <f t="shared" ca="1" si="25"/>
        <v>512.3356753861716</v>
      </c>
      <c r="O80" s="182">
        <f t="shared" ca="1" si="26"/>
        <v>165.02995969065299</v>
      </c>
      <c r="P80" s="182">
        <f t="shared" ca="1" si="27"/>
        <v>9.4143219231754145</v>
      </c>
      <c r="Q80" s="182">
        <f t="shared" ca="1" si="28"/>
        <v>0</v>
      </c>
      <c r="R80" s="183">
        <f t="shared" ca="1" si="29"/>
        <v>686.77995699999997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686.77995699999997</v>
      </c>
      <c r="H81" s="184">
        <f t="shared" ca="1" si="17"/>
        <v>663.84150599999998</v>
      </c>
      <c r="I81" s="185">
        <f t="shared" ca="1" si="20"/>
        <v>495.23</v>
      </c>
      <c r="J81" s="182">
        <f t="shared" ca="1" si="21"/>
        <v>159.52000000000001</v>
      </c>
      <c r="K81" s="182">
        <f t="shared" ca="1" si="22"/>
        <v>9.1</v>
      </c>
      <c r="L81" s="182">
        <f t="shared" ca="1" si="23"/>
        <v>0</v>
      </c>
      <c r="M81" s="183">
        <f t="shared" ca="1" si="24"/>
        <v>663.85</v>
      </c>
      <c r="N81" s="181">
        <f t="shared" ca="1" si="25"/>
        <v>512.3356753861716</v>
      </c>
      <c r="O81" s="182">
        <f t="shared" ca="1" si="26"/>
        <v>165.02995969065299</v>
      </c>
      <c r="P81" s="182">
        <f t="shared" ca="1" si="27"/>
        <v>9.4143219231754145</v>
      </c>
      <c r="Q81" s="182">
        <f t="shared" ca="1" si="28"/>
        <v>0</v>
      </c>
      <c r="R81" s="183">
        <f t="shared" ca="1" si="29"/>
        <v>686.77995699999997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686.77995699999997</v>
      </c>
      <c r="H82" s="184">
        <f t="shared" ca="1" si="17"/>
        <v>663.84150599999998</v>
      </c>
      <c r="I82" s="185">
        <f t="shared" ca="1" si="20"/>
        <v>495.23</v>
      </c>
      <c r="J82" s="182">
        <f t="shared" ca="1" si="21"/>
        <v>159.52000000000001</v>
      </c>
      <c r="K82" s="182">
        <f t="shared" ca="1" si="22"/>
        <v>9.1</v>
      </c>
      <c r="L82" s="182">
        <f t="shared" ca="1" si="23"/>
        <v>0</v>
      </c>
      <c r="M82" s="183">
        <f t="shared" ca="1" si="24"/>
        <v>663.85</v>
      </c>
      <c r="N82" s="181">
        <f t="shared" ca="1" si="25"/>
        <v>512.3356753861716</v>
      </c>
      <c r="O82" s="182">
        <f t="shared" ca="1" si="26"/>
        <v>165.02995969065299</v>
      </c>
      <c r="P82" s="182">
        <f t="shared" ca="1" si="27"/>
        <v>9.4143219231754145</v>
      </c>
      <c r="Q82" s="182">
        <f t="shared" ca="1" si="28"/>
        <v>0</v>
      </c>
      <c r="R82" s="183">
        <f t="shared" ca="1" si="29"/>
        <v>686.77995699999997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686.77995699999997</v>
      </c>
      <c r="H83" s="184">
        <f t="shared" ca="1" si="17"/>
        <v>663.84150599999998</v>
      </c>
      <c r="I83" s="185">
        <f t="shared" ca="1" si="20"/>
        <v>495.23</v>
      </c>
      <c r="J83" s="182">
        <f t="shared" ca="1" si="21"/>
        <v>159.52000000000001</v>
      </c>
      <c r="K83" s="182">
        <f t="shared" ca="1" si="22"/>
        <v>9.1</v>
      </c>
      <c r="L83" s="182">
        <f t="shared" ca="1" si="23"/>
        <v>0</v>
      </c>
      <c r="M83" s="183">
        <f t="shared" ca="1" si="24"/>
        <v>663.85</v>
      </c>
      <c r="N83" s="181">
        <f t="shared" ca="1" si="25"/>
        <v>512.3356753861716</v>
      </c>
      <c r="O83" s="182">
        <f t="shared" ca="1" si="26"/>
        <v>165.02995969065299</v>
      </c>
      <c r="P83" s="182">
        <f t="shared" ca="1" si="27"/>
        <v>9.4143219231754145</v>
      </c>
      <c r="Q83" s="182">
        <f t="shared" ca="1" si="28"/>
        <v>0</v>
      </c>
      <c r="R83" s="183">
        <f t="shared" ca="1" si="29"/>
        <v>686.77995699999997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686.77995699999997</v>
      </c>
      <c r="H84" s="184">
        <f t="shared" ca="1" si="17"/>
        <v>663.84150599999998</v>
      </c>
      <c r="I84" s="185">
        <f t="shared" ca="1" si="20"/>
        <v>495.23</v>
      </c>
      <c r="J84" s="182">
        <f t="shared" ca="1" si="21"/>
        <v>159.52000000000001</v>
      </c>
      <c r="K84" s="182">
        <f t="shared" ca="1" si="22"/>
        <v>9.1</v>
      </c>
      <c r="L84" s="182">
        <f t="shared" ca="1" si="23"/>
        <v>0</v>
      </c>
      <c r="M84" s="183">
        <f t="shared" ca="1" si="24"/>
        <v>663.85</v>
      </c>
      <c r="N84" s="181">
        <f t="shared" ca="1" si="25"/>
        <v>512.3356753861716</v>
      </c>
      <c r="O84" s="182">
        <f t="shared" ca="1" si="26"/>
        <v>165.02995969065299</v>
      </c>
      <c r="P84" s="182">
        <f t="shared" ca="1" si="27"/>
        <v>9.4143219231754145</v>
      </c>
      <c r="Q84" s="182">
        <f t="shared" ca="1" si="28"/>
        <v>0</v>
      </c>
      <c r="R84" s="183">
        <f t="shared" ca="1" si="29"/>
        <v>686.77995699999997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686.77995699999997</v>
      </c>
      <c r="H85" s="184">
        <f t="shared" ca="1" si="17"/>
        <v>663.84150599999998</v>
      </c>
      <c r="I85" s="185">
        <f t="shared" ca="1" si="20"/>
        <v>495.23</v>
      </c>
      <c r="J85" s="182">
        <f t="shared" ca="1" si="21"/>
        <v>159.52000000000001</v>
      </c>
      <c r="K85" s="182">
        <f t="shared" ca="1" si="22"/>
        <v>9.1</v>
      </c>
      <c r="L85" s="182">
        <f t="shared" ca="1" si="23"/>
        <v>0</v>
      </c>
      <c r="M85" s="183">
        <f t="shared" ca="1" si="24"/>
        <v>663.85</v>
      </c>
      <c r="N85" s="181">
        <f t="shared" ca="1" si="25"/>
        <v>512.3356753861716</v>
      </c>
      <c r="O85" s="182">
        <f t="shared" ca="1" si="26"/>
        <v>165.02995969065299</v>
      </c>
      <c r="P85" s="182">
        <f t="shared" ca="1" si="27"/>
        <v>9.4143219231754145</v>
      </c>
      <c r="Q85" s="182">
        <f t="shared" ca="1" si="28"/>
        <v>0</v>
      </c>
      <c r="R85" s="183">
        <f t="shared" ca="1" si="29"/>
        <v>686.77995699999997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686.77995699999997</v>
      </c>
      <c r="H86" s="184">
        <f t="shared" ca="1" si="17"/>
        <v>663.84150599999998</v>
      </c>
      <c r="I86" s="185">
        <f t="shared" ca="1" si="20"/>
        <v>495.23</v>
      </c>
      <c r="J86" s="182">
        <f t="shared" ca="1" si="21"/>
        <v>159.52000000000001</v>
      </c>
      <c r="K86" s="182">
        <f t="shared" ca="1" si="22"/>
        <v>9.1</v>
      </c>
      <c r="L86" s="182">
        <f t="shared" ca="1" si="23"/>
        <v>0</v>
      </c>
      <c r="M86" s="183">
        <f t="shared" ca="1" si="24"/>
        <v>663.85</v>
      </c>
      <c r="N86" s="181">
        <f t="shared" ca="1" si="25"/>
        <v>512.3356753861716</v>
      </c>
      <c r="O86" s="182">
        <f t="shared" ca="1" si="26"/>
        <v>165.02995969065299</v>
      </c>
      <c r="P86" s="182">
        <f t="shared" ca="1" si="27"/>
        <v>9.4143219231754145</v>
      </c>
      <c r="Q86" s="182">
        <f t="shared" ca="1" si="28"/>
        <v>0</v>
      </c>
      <c r="R86" s="183">
        <f t="shared" ca="1" si="29"/>
        <v>686.77995699999997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686.77995699999997</v>
      </c>
      <c r="H87" s="184">
        <f t="shared" ca="1" si="17"/>
        <v>663.84150599999998</v>
      </c>
      <c r="I87" s="185">
        <f t="shared" ca="1" si="20"/>
        <v>495.23</v>
      </c>
      <c r="J87" s="182">
        <f t="shared" ca="1" si="21"/>
        <v>159.52000000000001</v>
      </c>
      <c r="K87" s="182">
        <f t="shared" ca="1" si="22"/>
        <v>9.1</v>
      </c>
      <c r="L87" s="182">
        <f t="shared" ca="1" si="23"/>
        <v>0</v>
      </c>
      <c r="M87" s="183">
        <f t="shared" ca="1" si="24"/>
        <v>663.85</v>
      </c>
      <c r="N87" s="181">
        <f t="shared" ca="1" si="25"/>
        <v>512.3356753861716</v>
      </c>
      <c r="O87" s="182">
        <f t="shared" ca="1" si="26"/>
        <v>165.02995969065299</v>
      </c>
      <c r="P87" s="182">
        <f t="shared" ca="1" si="27"/>
        <v>9.4143219231754145</v>
      </c>
      <c r="Q87" s="182">
        <f t="shared" ca="1" si="28"/>
        <v>0</v>
      </c>
      <c r="R87" s="183">
        <f t="shared" ca="1" si="29"/>
        <v>686.77995699999997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686.77995699999997</v>
      </c>
      <c r="H88" s="184">
        <f t="shared" ca="1" si="17"/>
        <v>663.84150599999998</v>
      </c>
      <c r="I88" s="185">
        <f t="shared" ca="1" si="20"/>
        <v>495.23</v>
      </c>
      <c r="J88" s="182">
        <f t="shared" ca="1" si="21"/>
        <v>159.52000000000001</v>
      </c>
      <c r="K88" s="182">
        <f t="shared" ca="1" si="22"/>
        <v>9.1</v>
      </c>
      <c r="L88" s="182">
        <f t="shared" ca="1" si="23"/>
        <v>0</v>
      </c>
      <c r="M88" s="183">
        <f t="shared" ca="1" si="24"/>
        <v>663.85</v>
      </c>
      <c r="N88" s="181">
        <f t="shared" ca="1" si="25"/>
        <v>512.3356753861716</v>
      </c>
      <c r="O88" s="182">
        <f t="shared" ca="1" si="26"/>
        <v>165.02995969065299</v>
      </c>
      <c r="P88" s="182">
        <f t="shared" ca="1" si="27"/>
        <v>9.4143219231754145</v>
      </c>
      <c r="Q88" s="182">
        <f t="shared" ca="1" si="28"/>
        <v>0</v>
      </c>
      <c r="R88" s="183">
        <f t="shared" ca="1" si="29"/>
        <v>686.77995699999997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686.77995699999997</v>
      </c>
      <c r="H89" s="184">
        <f t="shared" ca="1" si="17"/>
        <v>663.84150599999998</v>
      </c>
      <c r="I89" s="185">
        <f t="shared" ca="1" si="20"/>
        <v>495.23</v>
      </c>
      <c r="J89" s="182">
        <f t="shared" ca="1" si="21"/>
        <v>159.52000000000001</v>
      </c>
      <c r="K89" s="182">
        <f t="shared" ca="1" si="22"/>
        <v>9.1</v>
      </c>
      <c r="L89" s="182">
        <f t="shared" ca="1" si="23"/>
        <v>0</v>
      </c>
      <c r="M89" s="183">
        <f t="shared" ca="1" si="24"/>
        <v>663.85</v>
      </c>
      <c r="N89" s="181">
        <f t="shared" ca="1" si="25"/>
        <v>512.3356753861716</v>
      </c>
      <c r="O89" s="182">
        <f t="shared" ca="1" si="26"/>
        <v>165.02995969065299</v>
      </c>
      <c r="P89" s="182">
        <f t="shared" ca="1" si="27"/>
        <v>9.4143219231754145</v>
      </c>
      <c r="Q89" s="182">
        <f t="shared" ca="1" si="28"/>
        <v>0</v>
      </c>
      <c r="R89" s="183">
        <f t="shared" ca="1" si="29"/>
        <v>686.77995699999997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686.77995699999997</v>
      </c>
      <c r="H90" s="184">
        <f t="shared" ca="1" si="17"/>
        <v>663.84150599999998</v>
      </c>
      <c r="I90" s="185">
        <f t="shared" ca="1" si="20"/>
        <v>495.23</v>
      </c>
      <c r="J90" s="182">
        <f t="shared" ca="1" si="21"/>
        <v>159.52000000000001</v>
      </c>
      <c r="K90" s="182">
        <f t="shared" ca="1" si="22"/>
        <v>9.1</v>
      </c>
      <c r="L90" s="182">
        <f t="shared" ca="1" si="23"/>
        <v>0</v>
      </c>
      <c r="M90" s="183">
        <f t="shared" ca="1" si="24"/>
        <v>663.85</v>
      </c>
      <c r="N90" s="181">
        <f t="shared" ca="1" si="25"/>
        <v>512.3356753861716</v>
      </c>
      <c r="O90" s="182">
        <f t="shared" ca="1" si="26"/>
        <v>165.02995969065299</v>
      </c>
      <c r="P90" s="182">
        <f t="shared" ca="1" si="27"/>
        <v>9.4143219231754145</v>
      </c>
      <c r="Q90" s="182">
        <f t="shared" ca="1" si="28"/>
        <v>0</v>
      </c>
      <c r="R90" s="183">
        <f t="shared" ca="1" si="29"/>
        <v>686.77995699999997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686.77995699999997</v>
      </c>
      <c r="H91" s="184">
        <f t="shared" ca="1" si="17"/>
        <v>663.84150599999998</v>
      </c>
      <c r="I91" s="185">
        <f t="shared" ca="1" si="20"/>
        <v>495.23</v>
      </c>
      <c r="J91" s="182">
        <f t="shared" ca="1" si="21"/>
        <v>159.52000000000001</v>
      </c>
      <c r="K91" s="182">
        <f t="shared" ca="1" si="22"/>
        <v>9.1</v>
      </c>
      <c r="L91" s="182">
        <f t="shared" ca="1" si="23"/>
        <v>0</v>
      </c>
      <c r="M91" s="183">
        <f t="shared" ca="1" si="24"/>
        <v>663.85</v>
      </c>
      <c r="N91" s="181">
        <f t="shared" ca="1" si="25"/>
        <v>512.3356753861716</v>
      </c>
      <c r="O91" s="182">
        <f t="shared" ca="1" si="26"/>
        <v>165.02995969065299</v>
      </c>
      <c r="P91" s="182">
        <f t="shared" ca="1" si="27"/>
        <v>9.4143219231754145</v>
      </c>
      <c r="Q91" s="182">
        <f t="shared" ca="1" si="28"/>
        <v>0</v>
      </c>
      <c r="R91" s="183">
        <f t="shared" ca="1" si="29"/>
        <v>686.77995699999997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686.77995699999997</v>
      </c>
      <c r="H92" s="184">
        <f t="shared" ca="1" si="17"/>
        <v>663.84150599999998</v>
      </c>
      <c r="I92" s="185">
        <f t="shared" ca="1" si="20"/>
        <v>495.23</v>
      </c>
      <c r="J92" s="182">
        <f t="shared" ca="1" si="21"/>
        <v>159.52000000000001</v>
      </c>
      <c r="K92" s="182">
        <f t="shared" ca="1" si="22"/>
        <v>9.1</v>
      </c>
      <c r="L92" s="182">
        <f t="shared" ca="1" si="23"/>
        <v>0</v>
      </c>
      <c r="M92" s="183">
        <f t="shared" ca="1" si="24"/>
        <v>663.85</v>
      </c>
      <c r="N92" s="181">
        <f t="shared" ca="1" si="25"/>
        <v>512.3356753861716</v>
      </c>
      <c r="O92" s="182">
        <f t="shared" ca="1" si="26"/>
        <v>165.02995969065299</v>
      </c>
      <c r="P92" s="182">
        <f t="shared" ca="1" si="27"/>
        <v>9.4143219231754145</v>
      </c>
      <c r="Q92" s="182">
        <f t="shared" ca="1" si="28"/>
        <v>0</v>
      </c>
      <c r="R92" s="183">
        <f t="shared" ca="1" si="29"/>
        <v>686.77995699999997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686.77995699999997</v>
      </c>
      <c r="H93" s="184">
        <f t="shared" ca="1" si="17"/>
        <v>663.84150599999998</v>
      </c>
      <c r="I93" s="185">
        <f t="shared" ca="1" si="20"/>
        <v>495.23</v>
      </c>
      <c r="J93" s="182">
        <f t="shared" ca="1" si="21"/>
        <v>159.52000000000001</v>
      </c>
      <c r="K93" s="182">
        <f t="shared" ca="1" si="22"/>
        <v>9.1</v>
      </c>
      <c r="L93" s="182">
        <f t="shared" ca="1" si="23"/>
        <v>0</v>
      </c>
      <c r="M93" s="183">
        <f t="shared" ca="1" si="24"/>
        <v>663.85</v>
      </c>
      <c r="N93" s="181">
        <f t="shared" ca="1" si="25"/>
        <v>512.3356753861716</v>
      </c>
      <c r="O93" s="182">
        <f t="shared" ca="1" si="26"/>
        <v>165.02995969065299</v>
      </c>
      <c r="P93" s="182">
        <f t="shared" ca="1" si="27"/>
        <v>9.4143219231754145</v>
      </c>
      <c r="Q93" s="182">
        <f t="shared" ca="1" si="28"/>
        <v>0</v>
      </c>
      <c r="R93" s="183">
        <f t="shared" ca="1" si="29"/>
        <v>686.77995699999997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686.77995699999997</v>
      </c>
      <c r="H94" s="184">
        <f t="shared" ca="1" si="17"/>
        <v>663.84150599999998</v>
      </c>
      <c r="I94" s="185">
        <f t="shared" ca="1" si="20"/>
        <v>495.23</v>
      </c>
      <c r="J94" s="182">
        <f t="shared" ca="1" si="21"/>
        <v>159.52000000000001</v>
      </c>
      <c r="K94" s="182">
        <f t="shared" ca="1" si="22"/>
        <v>9.1</v>
      </c>
      <c r="L94" s="182">
        <f t="shared" ca="1" si="23"/>
        <v>0</v>
      </c>
      <c r="M94" s="183">
        <f t="shared" ca="1" si="24"/>
        <v>663.85</v>
      </c>
      <c r="N94" s="181">
        <f t="shared" ca="1" si="25"/>
        <v>512.3356753861716</v>
      </c>
      <c r="O94" s="182">
        <f t="shared" ca="1" si="26"/>
        <v>165.02995969065299</v>
      </c>
      <c r="P94" s="182">
        <f t="shared" ca="1" si="27"/>
        <v>9.4143219231754145</v>
      </c>
      <c r="Q94" s="182">
        <f t="shared" ca="1" si="28"/>
        <v>0</v>
      </c>
      <c r="R94" s="183">
        <f t="shared" ca="1" si="29"/>
        <v>686.77995699999997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686.77995699999997</v>
      </c>
      <c r="H95" s="184">
        <f t="shared" ca="1" si="17"/>
        <v>663.84150599999998</v>
      </c>
      <c r="I95" s="185">
        <f t="shared" ca="1" si="20"/>
        <v>495.23</v>
      </c>
      <c r="J95" s="182">
        <f t="shared" ca="1" si="21"/>
        <v>159.52000000000001</v>
      </c>
      <c r="K95" s="182">
        <f t="shared" ca="1" si="22"/>
        <v>9.1</v>
      </c>
      <c r="L95" s="182">
        <f t="shared" ca="1" si="23"/>
        <v>0</v>
      </c>
      <c r="M95" s="183">
        <f t="shared" ca="1" si="24"/>
        <v>663.85</v>
      </c>
      <c r="N95" s="181">
        <f t="shared" ca="1" si="25"/>
        <v>512.3356753861716</v>
      </c>
      <c r="O95" s="182">
        <f t="shared" ca="1" si="26"/>
        <v>165.02995969065299</v>
      </c>
      <c r="P95" s="182">
        <f t="shared" ca="1" si="27"/>
        <v>9.4143219231754145</v>
      </c>
      <c r="Q95" s="182">
        <f t="shared" ca="1" si="28"/>
        <v>0</v>
      </c>
      <c r="R95" s="183">
        <f t="shared" ca="1" si="29"/>
        <v>686.77995699999997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686.77995699999997</v>
      </c>
      <c r="H96" s="184">
        <f t="shared" ca="1" si="17"/>
        <v>663.84150599999998</v>
      </c>
      <c r="I96" s="185">
        <f t="shared" ca="1" si="20"/>
        <v>495.23</v>
      </c>
      <c r="J96" s="182">
        <f t="shared" ca="1" si="21"/>
        <v>159.52000000000001</v>
      </c>
      <c r="K96" s="182">
        <f t="shared" ca="1" si="22"/>
        <v>9.1</v>
      </c>
      <c r="L96" s="182">
        <f t="shared" ca="1" si="23"/>
        <v>0</v>
      </c>
      <c r="M96" s="183">
        <f t="shared" ca="1" si="24"/>
        <v>663.85</v>
      </c>
      <c r="N96" s="181">
        <f t="shared" ca="1" si="25"/>
        <v>512.3356753861716</v>
      </c>
      <c r="O96" s="182">
        <f t="shared" ca="1" si="26"/>
        <v>165.02995969065299</v>
      </c>
      <c r="P96" s="182">
        <f t="shared" ca="1" si="27"/>
        <v>9.4143219231754145</v>
      </c>
      <c r="Q96" s="182">
        <f t="shared" ca="1" si="28"/>
        <v>0</v>
      </c>
      <c r="R96" s="183">
        <f t="shared" ca="1" si="29"/>
        <v>686.77995699999997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686.77995699999997</v>
      </c>
      <c r="H97" s="184">
        <f t="shared" ca="1" si="17"/>
        <v>663.84150599999998</v>
      </c>
      <c r="I97" s="185">
        <f t="shared" ca="1" si="20"/>
        <v>495.23</v>
      </c>
      <c r="J97" s="182">
        <f t="shared" ca="1" si="21"/>
        <v>159.52000000000001</v>
      </c>
      <c r="K97" s="182">
        <f t="shared" ca="1" si="22"/>
        <v>9.1</v>
      </c>
      <c r="L97" s="182">
        <f t="shared" ca="1" si="23"/>
        <v>0</v>
      </c>
      <c r="M97" s="183">
        <f t="shared" ca="1" si="24"/>
        <v>663.85</v>
      </c>
      <c r="N97" s="181">
        <f t="shared" ca="1" si="25"/>
        <v>512.3356753861716</v>
      </c>
      <c r="O97" s="182">
        <f t="shared" ca="1" si="26"/>
        <v>165.02995969065299</v>
      </c>
      <c r="P97" s="182">
        <f t="shared" ca="1" si="27"/>
        <v>9.4143219231754145</v>
      </c>
      <c r="Q97" s="182">
        <f t="shared" ca="1" si="28"/>
        <v>0</v>
      </c>
      <c r="R97" s="183">
        <f t="shared" ca="1" si="29"/>
        <v>686.77995699999997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686.77995699999997</v>
      </c>
      <c r="H98" s="189">
        <f t="shared" ca="1" si="17"/>
        <v>663.84150599999998</v>
      </c>
      <c r="I98" s="190">
        <f t="shared" ca="1" si="20"/>
        <v>495.23</v>
      </c>
      <c r="J98" s="187">
        <f t="shared" ca="1" si="21"/>
        <v>159.52000000000001</v>
      </c>
      <c r="K98" s="187">
        <f t="shared" ca="1" si="22"/>
        <v>9.1</v>
      </c>
      <c r="L98" s="187">
        <f t="shared" ca="1" si="23"/>
        <v>0</v>
      </c>
      <c r="M98" s="188">
        <f t="shared" ca="1" si="24"/>
        <v>663.85</v>
      </c>
      <c r="N98" s="186">
        <f t="shared" ca="1" si="25"/>
        <v>512.3356753861716</v>
      </c>
      <c r="O98" s="187">
        <f t="shared" ca="1" si="26"/>
        <v>165.02995969065299</v>
      </c>
      <c r="P98" s="187">
        <f t="shared" ca="1" si="27"/>
        <v>9.4143219231754145</v>
      </c>
      <c r="Q98" s="187">
        <f t="shared" ca="1" si="28"/>
        <v>0</v>
      </c>
      <c r="R98" s="188">
        <f t="shared" ca="1" si="29"/>
        <v>686.77995699999997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14.607806909499985</v>
      </c>
      <c r="H99" s="59">
        <f t="shared" ca="1" si="30"/>
        <v>14.119906153999979</v>
      </c>
      <c r="I99" s="173">
        <f t="shared" ca="1" si="30"/>
        <v>10.664955000000019</v>
      </c>
      <c r="J99" s="54">
        <f t="shared" ca="1" si="30"/>
        <v>3.2484475000000033</v>
      </c>
      <c r="K99" s="54">
        <f t="shared" ca="1" si="30"/>
        <v>0.20665750000000027</v>
      </c>
      <c r="L99" s="54">
        <f t="shared" ca="1" si="30"/>
        <v>0</v>
      </c>
      <c r="M99" s="55">
        <f t="shared" ca="1" si="30"/>
        <v>14.120059999999983</v>
      </c>
      <c r="N99" s="56">
        <f t="shared" ca="1" si="30"/>
        <v>11.033352189162057</v>
      </c>
      <c r="O99" s="54">
        <f t="shared" ca="1" si="30"/>
        <v>3.3606588355950016</v>
      </c>
      <c r="P99" s="54">
        <f t="shared" ca="1" si="30"/>
        <v>0.21379588474295422</v>
      </c>
      <c r="Q99" s="54">
        <f t="shared" ca="1" si="30"/>
        <v>0</v>
      </c>
      <c r="R99" s="55">
        <f t="shared" ca="1" si="30"/>
        <v>14.607806909499988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45198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45198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45198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2023-10-03T10:31:27Z</dcterms:modified>
</cp:coreProperties>
</file>